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<sst xmlns="http://schemas.openxmlformats.org/spreadsheetml/2006/main" count="100" uniqueCount="78">
  <si>
    <t>广安交投集团                                                                                                                              2019年下半年“小平故里英才计划”引进急需紧缺专业人才
总成绩及体检人员名单</t>
  </si>
  <si>
    <t>时间：2019年9月24日</t>
  </si>
  <si>
    <t>序号</t>
  </si>
  <si>
    <t>姓 名</t>
  </si>
  <si>
    <t>准考证号</t>
  </si>
  <si>
    <t>报考职位</t>
  </si>
  <si>
    <t>需求专业</t>
  </si>
  <si>
    <t>拟招聘职数（个）</t>
  </si>
  <si>
    <t>因面试成绩低于60分未达到录取条件削减职数（个）</t>
  </si>
  <si>
    <t>最终招聘职数（个）</t>
  </si>
  <si>
    <t>笔试
成绩</t>
  </si>
  <si>
    <t>名次</t>
  </si>
  <si>
    <t>面试成绩</t>
  </si>
  <si>
    <t>总成绩</t>
  </si>
  <si>
    <t>是否进入体检</t>
  </si>
  <si>
    <t>备 注</t>
  </si>
  <si>
    <t>庞  博</t>
  </si>
  <si>
    <t>JTA20</t>
  </si>
  <si>
    <t>纪检监察岗</t>
  </si>
  <si>
    <t>专业不限</t>
  </si>
  <si>
    <t>是</t>
  </si>
  <si>
    <t>熊  雄</t>
  </si>
  <si>
    <t>JTA19</t>
  </si>
  <si>
    <t>否</t>
  </si>
  <si>
    <t>唐国权</t>
  </si>
  <si>
    <t>JTA10</t>
  </si>
  <si>
    <t>秦  剑</t>
  </si>
  <si>
    <t>JTA11</t>
  </si>
  <si>
    <t>杜佶耘</t>
  </si>
  <si>
    <t>JTA25</t>
  </si>
  <si>
    <t>彭  仁</t>
  </si>
  <si>
    <t>JTA32</t>
  </si>
  <si>
    <t>面试
缺考</t>
  </si>
  <si>
    <t>唐光平</t>
  </si>
  <si>
    <t>JTC03</t>
  </si>
  <si>
    <t>工程技术管理岗</t>
  </si>
  <si>
    <t>土木工程类（桥梁与隧道工程）</t>
  </si>
  <si>
    <t>文  星</t>
  </si>
  <si>
    <t>JTC02</t>
  </si>
  <si>
    <t>测绘类（测量工程）</t>
  </si>
  <si>
    <t>杨  粤</t>
  </si>
  <si>
    <t>JTC01</t>
  </si>
  <si>
    <t>文  露</t>
  </si>
  <si>
    <t>JTB04</t>
  </si>
  <si>
    <t>资质管理岗</t>
  </si>
  <si>
    <t>公路工程类、建筑工程类等相关专业</t>
  </si>
  <si>
    <t>董小燕</t>
  </si>
  <si>
    <t>JTB01</t>
  </si>
  <si>
    <t>苟纯斌</t>
  </si>
  <si>
    <t>JTD01</t>
  </si>
  <si>
    <t>工程审计</t>
  </si>
  <si>
    <t>工程造价、工程管理类相关专业</t>
  </si>
  <si>
    <t>杨园园</t>
  </si>
  <si>
    <t>JTD02</t>
  </si>
  <si>
    <t>李  红</t>
  </si>
  <si>
    <t>JTD07</t>
  </si>
  <si>
    <t>财务审计</t>
  </si>
  <si>
    <t>财经、审计相关专业</t>
  </si>
  <si>
    <t>张三玲</t>
  </si>
  <si>
    <t>JTD05</t>
  </si>
  <si>
    <t>冯钰炜</t>
  </si>
  <si>
    <t>JTE05</t>
  </si>
  <si>
    <t>副总经理/副职
(建材公司)</t>
  </si>
  <si>
    <t>采矿工程类</t>
  </si>
  <si>
    <t>姜  华</t>
  </si>
  <si>
    <t>JTE06</t>
  </si>
  <si>
    <t>陈  刚</t>
  </si>
  <si>
    <t>JTE04</t>
  </si>
  <si>
    <t>材料科学与工程类</t>
  </si>
  <si>
    <t>漆晨进</t>
  </si>
  <si>
    <t>JTE07</t>
  </si>
  <si>
    <t>刘  政</t>
  </si>
  <si>
    <t>JTE01</t>
  </si>
  <si>
    <t>冯永平</t>
  </si>
  <si>
    <t>JTE02</t>
  </si>
  <si>
    <t>刘  林</t>
  </si>
  <si>
    <t>JTE03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</si>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</sst>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b/>
      <sz val="26"/>
      <name val="方正小标宋_GBK"/>
      <family val="4"/>
    </font>
    <font>
      <b/>
      <sz val="18"/>
      <name val="方正小标宋_GBK"/>
      <family val="4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5" max="5" width="10.875" style="0" customWidth="1"/>
  </cols>
  <sheetData>
    <row r="1" spans="1:16" ht="10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1</v>
      </c>
      <c r="N2" s="27"/>
      <c r="O2" s="27"/>
      <c r="P2" s="27"/>
    </row>
    <row r="3" spans="1:16" ht="150">
      <c r="A3" s="3" t="s">
        <v>2</v>
      </c>
      <c r="B3" s="4" t="s">
        <v>3</v>
      </c>
      <c r="C3" s="3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" t="s">
        <v>10</v>
      </c>
      <c r="J3" s="3" t="s">
        <v>11</v>
      </c>
      <c r="K3" s="3" t="s">
        <v>12</v>
      </c>
      <c r="L3" s="3" t="s">
        <v>11</v>
      </c>
      <c r="M3" s="3" t="s">
        <v>13</v>
      </c>
      <c r="N3" s="3" t="s">
        <v>11</v>
      </c>
      <c r="O3" s="3" t="s">
        <v>14</v>
      </c>
      <c r="P3" s="3" t="s">
        <v>15</v>
      </c>
    </row>
    <row r="4" spans="1:16" ht="30.75" customHeight="1">
      <c r="A4" s="6">
        <v>1</v>
      </c>
      <c r="B4" s="7" t="s">
        <v>16</v>
      </c>
      <c r="C4" s="8" t="s">
        <v>17</v>
      </c>
      <c r="D4" s="9" t="s">
        <v>18</v>
      </c>
      <c r="E4" s="9" t="s">
        <v>19</v>
      </c>
      <c r="F4" s="9">
        <v>2</v>
      </c>
      <c r="G4" s="9">
        <v>1</v>
      </c>
      <c r="H4" s="9">
        <v>1</v>
      </c>
      <c r="I4" s="28">
        <v>49.5</v>
      </c>
      <c r="J4" s="29">
        <v>4</v>
      </c>
      <c r="K4" s="30">
        <v>75.67</v>
      </c>
      <c r="L4" s="30">
        <v>1</v>
      </c>
      <c r="M4" s="31">
        <f aca="true" t="shared" si="0" ref="M4:M18">ROUND(I4*30%+K4*70%,2)</f>
        <v>67.82</v>
      </c>
      <c r="N4" s="3">
        <v>1</v>
      </c>
      <c r="O4" s="3" t="s">
        <v>20</v>
      </c>
      <c r="P4" s="32"/>
    </row>
    <row r="5" spans="1:16" ht="30.75" customHeight="1">
      <c r="A5" s="6">
        <v>2</v>
      </c>
      <c r="B5" s="7" t="s">
        <v>21</v>
      </c>
      <c r="C5" s="8" t="s">
        <v>22</v>
      </c>
      <c r="D5" s="9"/>
      <c r="E5" s="9"/>
      <c r="F5" s="9"/>
      <c r="G5" s="9"/>
      <c r="H5" s="9"/>
      <c r="I5" s="28">
        <v>56</v>
      </c>
      <c r="J5" s="29">
        <v>1</v>
      </c>
      <c r="K5" s="30">
        <v>58.5</v>
      </c>
      <c r="L5" s="30">
        <v>2</v>
      </c>
      <c r="M5" s="31">
        <f t="shared" si="0"/>
        <v>57.75</v>
      </c>
      <c r="N5" s="3">
        <v>2</v>
      </c>
      <c r="O5" s="3" t="s">
        <v>23</v>
      </c>
      <c r="P5" s="33"/>
    </row>
    <row r="6" spans="1:16" ht="30.75" customHeight="1">
      <c r="A6" s="6">
        <v>3</v>
      </c>
      <c r="B6" s="7" t="s">
        <v>24</v>
      </c>
      <c r="C6" s="8" t="s">
        <v>25</v>
      </c>
      <c r="D6" s="9"/>
      <c r="E6" s="9"/>
      <c r="F6" s="9"/>
      <c r="G6" s="9"/>
      <c r="H6" s="9"/>
      <c r="I6" s="28">
        <v>54</v>
      </c>
      <c r="J6" s="29">
        <v>3</v>
      </c>
      <c r="K6" s="30">
        <v>55.67</v>
      </c>
      <c r="L6" s="30">
        <v>3</v>
      </c>
      <c r="M6" s="31">
        <f t="shared" si="0"/>
        <v>55.17</v>
      </c>
      <c r="N6" s="3">
        <v>3</v>
      </c>
      <c r="O6" s="3" t="s">
        <v>23</v>
      </c>
      <c r="P6" s="34"/>
    </row>
    <row r="7" spans="1:16" ht="30.75" customHeight="1">
      <c r="A7" s="6">
        <v>4</v>
      </c>
      <c r="B7" s="7" t="s">
        <v>26</v>
      </c>
      <c r="C7" s="8" t="s">
        <v>27</v>
      </c>
      <c r="D7" s="9"/>
      <c r="E7" s="9"/>
      <c r="F7" s="9"/>
      <c r="G7" s="9"/>
      <c r="H7" s="9"/>
      <c r="I7" s="28">
        <v>55</v>
      </c>
      <c r="J7" s="29">
        <v>2</v>
      </c>
      <c r="K7" s="30">
        <v>54.33</v>
      </c>
      <c r="L7" s="30">
        <v>4</v>
      </c>
      <c r="M7" s="31">
        <f t="shared" si="0"/>
        <v>54.53</v>
      </c>
      <c r="N7" s="3">
        <v>4</v>
      </c>
      <c r="O7" s="3" t="s">
        <v>23</v>
      </c>
      <c r="P7" s="35"/>
    </row>
    <row r="8" spans="1:16" ht="30.75" customHeight="1">
      <c r="A8" s="6">
        <v>5</v>
      </c>
      <c r="B8" s="7" t="s">
        <v>28</v>
      </c>
      <c r="C8" s="8" t="s">
        <v>29</v>
      </c>
      <c r="D8" s="9"/>
      <c r="E8" s="9"/>
      <c r="F8" s="9"/>
      <c r="G8" s="9"/>
      <c r="H8" s="9"/>
      <c r="I8" s="28">
        <v>48</v>
      </c>
      <c r="J8" s="36">
        <v>5</v>
      </c>
      <c r="K8" s="30">
        <v>55.67</v>
      </c>
      <c r="L8" s="30">
        <v>3</v>
      </c>
      <c r="M8" s="31">
        <f t="shared" si="0"/>
        <v>53.37</v>
      </c>
      <c r="N8" s="3">
        <v>5</v>
      </c>
      <c r="O8" s="3" t="s">
        <v>23</v>
      </c>
      <c r="P8" s="33"/>
    </row>
    <row r="9" spans="1:16" ht="42" customHeight="1">
      <c r="A9" s="6">
        <v>6</v>
      </c>
      <c r="B9" s="7" t="s">
        <v>30</v>
      </c>
      <c r="C9" s="8" t="s">
        <v>31</v>
      </c>
      <c r="D9" s="9"/>
      <c r="E9" s="9"/>
      <c r="F9" s="9"/>
      <c r="G9" s="9"/>
      <c r="H9" s="9"/>
      <c r="I9" s="28">
        <v>48</v>
      </c>
      <c r="J9" s="36"/>
      <c r="K9" s="30"/>
      <c r="L9" s="30"/>
      <c r="M9" s="31">
        <f t="shared" si="0"/>
        <v>14.4</v>
      </c>
      <c r="N9" s="3">
        <v>6</v>
      </c>
      <c r="O9" s="3" t="s">
        <v>23</v>
      </c>
      <c r="P9" s="37" t="s">
        <v>32</v>
      </c>
    </row>
    <row r="10" spans="1:16" ht="42.75">
      <c r="A10" s="6">
        <v>7</v>
      </c>
      <c r="B10" s="7" t="s">
        <v>33</v>
      </c>
      <c r="C10" s="7" t="s">
        <v>34</v>
      </c>
      <c r="D10" s="10" t="s">
        <v>35</v>
      </c>
      <c r="E10" s="11" t="s">
        <v>36</v>
      </c>
      <c r="F10" s="8">
        <v>1</v>
      </c>
      <c r="G10" s="12"/>
      <c r="H10" s="8">
        <v>1</v>
      </c>
      <c r="I10" s="7">
        <v>57</v>
      </c>
      <c r="J10" s="30">
        <v>1</v>
      </c>
      <c r="K10" s="30">
        <v>81</v>
      </c>
      <c r="L10" s="30">
        <v>1</v>
      </c>
      <c r="M10" s="31">
        <f t="shared" si="0"/>
        <v>73.8</v>
      </c>
      <c r="N10" s="3">
        <v>1</v>
      </c>
      <c r="O10" s="3" t="s">
        <v>20</v>
      </c>
      <c r="P10" s="33"/>
    </row>
    <row r="11" spans="1:16" ht="33.75" customHeight="1">
      <c r="A11" s="6">
        <v>8</v>
      </c>
      <c r="B11" s="7" t="s">
        <v>37</v>
      </c>
      <c r="C11" s="7" t="s">
        <v>38</v>
      </c>
      <c r="D11" s="10"/>
      <c r="E11" s="10" t="s">
        <v>39</v>
      </c>
      <c r="F11" s="9">
        <v>1</v>
      </c>
      <c r="G11" s="9">
        <v>1</v>
      </c>
      <c r="H11" s="9">
        <v>0</v>
      </c>
      <c r="I11" s="7">
        <v>35</v>
      </c>
      <c r="J11" s="30">
        <v>1</v>
      </c>
      <c r="K11" s="30">
        <v>56</v>
      </c>
      <c r="L11" s="30">
        <v>1</v>
      </c>
      <c r="M11" s="31">
        <f t="shared" si="0"/>
        <v>49.7</v>
      </c>
      <c r="N11" s="3">
        <v>1</v>
      </c>
      <c r="O11" s="3" t="s">
        <v>23</v>
      </c>
      <c r="P11" s="32"/>
    </row>
    <row r="12" spans="1:16" ht="33.75" customHeight="1">
      <c r="A12" s="6">
        <v>9</v>
      </c>
      <c r="B12" s="7" t="s">
        <v>40</v>
      </c>
      <c r="C12" s="7" t="s">
        <v>41</v>
      </c>
      <c r="D12" s="10"/>
      <c r="E12" s="10"/>
      <c r="F12" s="9"/>
      <c r="G12" s="9"/>
      <c r="H12" s="9"/>
      <c r="I12" s="7">
        <v>21</v>
      </c>
      <c r="J12" s="30">
        <v>2</v>
      </c>
      <c r="K12" s="30">
        <v>55.5</v>
      </c>
      <c r="L12" s="30">
        <v>2</v>
      </c>
      <c r="M12" s="31">
        <f t="shared" si="0"/>
        <v>45.15</v>
      </c>
      <c r="N12" s="3">
        <v>2</v>
      </c>
      <c r="O12" s="3" t="s">
        <v>23</v>
      </c>
      <c r="P12" s="34"/>
    </row>
    <row r="13" spans="1:16" ht="33.75" customHeight="1">
      <c r="A13" s="6">
        <v>10</v>
      </c>
      <c r="B13" s="7" t="s">
        <v>42</v>
      </c>
      <c r="C13" s="7" t="s">
        <v>43</v>
      </c>
      <c r="D13" s="10" t="s">
        <v>44</v>
      </c>
      <c r="E13" s="10" t="s">
        <v>45</v>
      </c>
      <c r="F13" s="9">
        <v>1</v>
      </c>
      <c r="G13" s="9"/>
      <c r="H13" s="9">
        <v>1</v>
      </c>
      <c r="I13" s="7">
        <v>72</v>
      </c>
      <c r="J13" s="7">
        <v>1</v>
      </c>
      <c r="K13" s="7">
        <v>87</v>
      </c>
      <c r="L13" s="7">
        <v>1</v>
      </c>
      <c r="M13" s="31">
        <f t="shared" si="0"/>
        <v>82.5</v>
      </c>
      <c r="N13" s="3">
        <v>1</v>
      </c>
      <c r="O13" s="3" t="s">
        <v>20</v>
      </c>
      <c r="P13" s="32"/>
    </row>
    <row r="14" spans="1:16" ht="33.75" customHeight="1">
      <c r="A14" s="6">
        <v>11</v>
      </c>
      <c r="B14" s="7" t="s">
        <v>46</v>
      </c>
      <c r="C14" s="7" t="s">
        <v>47</v>
      </c>
      <c r="D14" s="10"/>
      <c r="E14" s="10"/>
      <c r="F14" s="9"/>
      <c r="G14" s="9"/>
      <c r="H14" s="9"/>
      <c r="I14" s="7">
        <v>48</v>
      </c>
      <c r="J14" s="7">
        <v>2</v>
      </c>
      <c r="K14" s="7">
        <v>73</v>
      </c>
      <c r="L14" s="7">
        <v>2</v>
      </c>
      <c r="M14" s="31">
        <f t="shared" si="0"/>
        <v>65.5</v>
      </c>
      <c r="N14" s="3">
        <v>2</v>
      </c>
      <c r="O14" s="3" t="s">
        <v>23</v>
      </c>
      <c r="P14" s="34"/>
    </row>
    <row r="15" spans="1:16" ht="33.75" customHeight="1">
      <c r="A15" s="6">
        <v>12</v>
      </c>
      <c r="B15" s="7" t="s">
        <v>48</v>
      </c>
      <c r="C15" s="7" t="s">
        <v>49</v>
      </c>
      <c r="D15" s="10" t="s">
        <v>50</v>
      </c>
      <c r="E15" s="10" t="s">
        <v>51</v>
      </c>
      <c r="F15" s="9">
        <v>1</v>
      </c>
      <c r="G15" s="9"/>
      <c r="H15" s="9">
        <v>1</v>
      </c>
      <c r="I15" s="7">
        <v>33</v>
      </c>
      <c r="J15" s="7">
        <v>1</v>
      </c>
      <c r="K15" s="7">
        <v>85.2</v>
      </c>
      <c r="L15" s="30">
        <v>1</v>
      </c>
      <c r="M15" s="31">
        <f t="shared" si="0"/>
        <v>69.54</v>
      </c>
      <c r="N15" s="3">
        <v>1</v>
      </c>
      <c r="O15" s="3" t="s">
        <v>20</v>
      </c>
      <c r="P15" s="32"/>
    </row>
    <row r="16" spans="1:16" ht="33.75" customHeight="1">
      <c r="A16" s="6">
        <v>13</v>
      </c>
      <c r="B16" s="7" t="s">
        <v>52</v>
      </c>
      <c r="C16" s="7" t="s">
        <v>53</v>
      </c>
      <c r="D16" s="10"/>
      <c r="E16" s="10"/>
      <c r="F16" s="9"/>
      <c r="G16" s="9"/>
      <c r="H16" s="9"/>
      <c r="I16" s="7">
        <v>30</v>
      </c>
      <c r="J16" s="7">
        <v>2</v>
      </c>
      <c r="K16" s="7">
        <v>71.8</v>
      </c>
      <c r="L16" s="30">
        <v>2</v>
      </c>
      <c r="M16" s="31">
        <f t="shared" si="0"/>
        <v>59.26</v>
      </c>
      <c r="N16" s="3">
        <v>2</v>
      </c>
      <c r="O16" s="3" t="s">
        <v>23</v>
      </c>
      <c r="P16" s="38"/>
    </row>
    <row r="17" spans="1:16" ht="33.75" customHeight="1">
      <c r="A17" s="6">
        <v>14</v>
      </c>
      <c r="B17" s="7" t="s">
        <v>54</v>
      </c>
      <c r="C17" s="7" t="s">
        <v>55</v>
      </c>
      <c r="D17" s="10" t="s">
        <v>56</v>
      </c>
      <c r="E17" s="10" t="s">
        <v>57</v>
      </c>
      <c r="F17" s="9">
        <v>1</v>
      </c>
      <c r="G17" s="9"/>
      <c r="H17" s="9">
        <v>1</v>
      </c>
      <c r="I17" s="36">
        <v>65.5</v>
      </c>
      <c r="J17" s="7">
        <v>1</v>
      </c>
      <c r="K17" s="7">
        <v>84</v>
      </c>
      <c r="L17" s="30">
        <v>1</v>
      </c>
      <c r="M17" s="31">
        <f t="shared" si="0"/>
        <v>78.45</v>
      </c>
      <c r="N17" s="3">
        <v>1</v>
      </c>
      <c r="O17" s="3" t="s">
        <v>20</v>
      </c>
      <c r="P17" s="38"/>
    </row>
    <row r="18" spans="1:16" ht="33.75" customHeight="1">
      <c r="A18" s="6">
        <v>15</v>
      </c>
      <c r="B18" s="7" t="s">
        <v>58</v>
      </c>
      <c r="C18" s="7" t="s">
        <v>59</v>
      </c>
      <c r="D18" s="10"/>
      <c r="E18" s="10"/>
      <c r="F18" s="9"/>
      <c r="G18" s="9"/>
      <c r="H18" s="9"/>
      <c r="I18" s="36">
        <v>44</v>
      </c>
      <c r="J18" s="7">
        <v>2</v>
      </c>
      <c r="K18" s="7">
        <v>63.8</v>
      </c>
      <c r="L18" s="30">
        <v>2</v>
      </c>
      <c r="M18" s="31">
        <f t="shared" si="0"/>
        <v>57.86</v>
      </c>
      <c r="N18" s="3">
        <v>2</v>
      </c>
      <c r="O18" s="3" t="s">
        <v>23</v>
      </c>
      <c r="P18" s="38"/>
    </row>
    <row r="19" spans="1:16" ht="33.75" customHeight="1">
      <c r="A19" s="6">
        <v>16</v>
      </c>
      <c r="B19" s="7" t="s">
        <v>60</v>
      </c>
      <c r="C19" s="7" t="s">
        <v>61</v>
      </c>
      <c r="D19" s="10" t="s">
        <v>62</v>
      </c>
      <c r="E19" s="10" t="s">
        <v>63</v>
      </c>
      <c r="F19" s="9">
        <v>1</v>
      </c>
      <c r="G19" s="9"/>
      <c r="H19" s="9">
        <v>1</v>
      </c>
      <c r="I19" s="36"/>
      <c r="J19" s="7"/>
      <c r="K19" s="7">
        <v>88.33</v>
      </c>
      <c r="L19" s="30">
        <v>1</v>
      </c>
      <c r="M19" s="31">
        <f aca="true" t="shared" si="1" ref="M19:M25">K19</f>
        <v>88.33</v>
      </c>
      <c r="N19" s="3">
        <v>1</v>
      </c>
      <c r="O19" s="3" t="s">
        <v>20</v>
      </c>
      <c r="P19" s="38"/>
    </row>
    <row r="20" spans="1:16" ht="33.75" customHeight="1">
      <c r="A20" s="6">
        <v>17</v>
      </c>
      <c r="B20" s="7" t="s">
        <v>64</v>
      </c>
      <c r="C20" s="7" t="s">
        <v>65</v>
      </c>
      <c r="D20" s="10"/>
      <c r="E20" s="10"/>
      <c r="F20" s="9"/>
      <c r="G20" s="9"/>
      <c r="H20" s="9"/>
      <c r="I20" s="7"/>
      <c r="J20" s="7"/>
      <c r="K20" s="7">
        <v>75</v>
      </c>
      <c r="L20" s="30">
        <v>2</v>
      </c>
      <c r="M20" s="31">
        <f t="shared" si="1"/>
        <v>75</v>
      </c>
      <c r="N20" s="3">
        <v>2</v>
      </c>
      <c r="O20" s="3" t="s">
        <v>23</v>
      </c>
      <c r="P20" s="32"/>
    </row>
    <row r="21" spans="1:16" ht="31.5" customHeight="1">
      <c r="A21" s="6">
        <v>18</v>
      </c>
      <c r="B21" s="7" t="s">
        <v>66</v>
      </c>
      <c r="C21" s="7" t="s">
        <v>67</v>
      </c>
      <c r="D21" s="10"/>
      <c r="E21" s="10" t="s">
        <v>68</v>
      </c>
      <c r="F21" s="9">
        <v>1</v>
      </c>
      <c r="G21" s="9"/>
      <c r="H21" s="9">
        <v>1</v>
      </c>
      <c r="I21" s="30"/>
      <c r="J21" s="30"/>
      <c r="K21" s="30">
        <v>84.5</v>
      </c>
      <c r="L21" s="30">
        <v>1</v>
      </c>
      <c r="M21" s="31">
        <f t="shared" si="1"/>
        <v>84.5</v>
      </c>
      <c r="N21" s="3">
        <v>1</v>
      </c>
      <c r="O21" s="3" t="s">
        <v>20</v>
      </c>
      <c r="P21" s="39"/>
    </row>
    <row r="22" spans="1:16" ht="31.5" customHeight="1">
      <c r="A22" s="6">
        <v>19</v>
      </c>
      <c r="B22" s="7" t="s">
        <v>69</v>
      </c>
      <c r="C22" s="7" t="s">
        <v>70</v>
      </c>
      <c r="D22" s="10"/>
      <c r="E22" s="10"/>
      <c r="F22" s="9"/>
      <c r="G22" s="9"/>
      <c r="H22" s="9"/>
      <c r="I22" s="30"/>
      <c r="J22" s="30"/>
      <c r="K22" s="30">
        <v>76.33</v>
      </c>
      <c r="L22" s="30">
        <v>2</v>
      </c>
      <c r="M22" s="31">
        <f t="shared" si="1"/>
        <v>76.33</v>
      </c>
      <c r="N22" s="3">
        <v>2</v>
      </c>
      <c r="O22" s="3" t="s">
        <v>23</v>
      </c>
      <c r="P22" s="32"/>
    </row>
    <row r="23" spans="1:16" ht="31.5" customHeight="1">
      <c r="A23" s="6">
        <v>20</v>
      </c>
      <c r="B23" s="7" t="s">
        <v>71</v>
      </c>
      <c r="C23" s="7" t="s">
        <v>72</v>
      </c>
      <c r="D23" s="10"/>
      <c r="E23" s="10"/>
      <c r="F23" s="9"/>
      <c r="G23" s="9"/>
      <c r="H23" s="9"/>
      <c r="I23" s="30"/>
      <c r="J23" s="30"/>
      <c r="K23" s="30">
        <v>67.83</v>
      </c>
      <c r="L23" s="30">
        <v>3</v>
      </c>
      <c r="M23" s="31">
        <f t="shared" si="1"/>
        <v>67.83</v>
      </c>
      <c r="N23" s="3">
        <v>3</v>
      </c>
      <c r="O23" s="3" t="s">
        <v>23</v>
      </c>
      <c r="P23" s="39"/>
    </row>
    <row r="24" spans="1:16" ht="31.5" customHeight="1">
      <c r="A24" s="6">
        <v>21</v>
      </c>
      <c r="B24" s="7" t="s">
        <v>73</v>
      </c>
      <c r="C24" s="7" t="s">
        <v>74</v>
      </c>
      <c r="D24" s="10"/>
      <c r="E24" s="10"/>
      <c r="F24" s="9"/>
      <c r="G24" s="9"/>
      <c r="H24" s="9"/>
      <c r="I24" s="30"/>
      <c r="J24" s="30"/>
      <c r="K24" s="30">
        <v>66.5</v>
      </c>
      <c r="L24" s="30">
        <v>4</v>
      </c>
      <c r="M24" s="31">
        <f t="shared" si="1"/>
        <v>66.5</v>
      </c>
      <c r="N24" s="3">
        <v>4</v>
      </c>
      <c r="O24" s="3" t="s">
        <v>23</v>
      </c>
      <c r="P24" s="39"/>
    </row>
    <row r="25" spans="1:16" ht="31.5" customHeight="1">
      <c r="A25" s="6">
        <v>22</v>
      </c>
      <c r="B25" s="7" t="s">
        <v>75</v>
      </c>
      <c r="C25" s="7" t="s">
        <v>76</v>
      </c>
      <c r="D25" s="10"/>
      <c r="E25" s="10"/>
      <c r="F25" s="9"/>
      <c r="G25" s="9"/>
      <c r="H25" s="9"/>
      <c r="I25" s="30"/>
      <c r="J25" s="30"/>
      <c r="K25" s="30">
        <v>65.17</v>
      </c>
      <c r="L25" s="30">
        <v>5</v>
      </c>
      <c r="M25" s="31">
        <f t="shared" si="1"/>
        <v>65.17</v>
      </c>
      <c r="N25" s="3">
        <v>5</v>
      </c>
      <c r="O25" s="3" t="s">
        <v>23</v>
      </c>
      <c r="P25" s="32"/>
    </row>
    <row r="26" spans="1:16" ht="25.5" customHeight="1">
      <c r="A26" s="13" t="s">
        <v>77</v>
      </c>
      <c r="B26" s="13"/>
      <c r="C26" s="13"/>
      <c r="D26" s="14">
        <v>6</v>
      </c>
      <c r="E26" s="15"/>
      <c r="F26" s="14">
        <f aca="true" t="shared" si="2" ref="F26:H26">SUM(F4:F25)</f>
        <v>9</v>
      </c>
      <c r="G26" s="14">
        <f t="shared" si="2"/>
        <v>2</v>
      </c>
      <c r="H26" s="14">
        <f t="shared" si="2"/>
        <v>7</v>
      </c>
      <c r="I26" s="40"/>
      <c r="J26" s="40"/>
      <c r="K26" s="41"/>
      <c r="L26" s="41"/>
      <c r="M26" s="42"/>
      <c r="N26" s="3"/>
      <c r="O26" s="3"/>
      <c r="P26" s="32"/>
    </row>
    <row r="27" spans="1:16" ht="20.25">
      <c r="A27" s="16"/>
      <c r="B27" s="17"/>
      <c r="C27" s="17"/>
      <c r="D27" s="18"/>
      <c r="E27" s="19"/>
      <c r="F27" s="20"/>
      <c r="G27" s="20"/>
      <c r="H27" s="20"/>
      <c r="I27" s="27"/>
      <c r="J27" s="27"/>
      <c r="K27" s="43"/>
      <c r="L27" s="43"/>
      <c r="M27" s="44"/>
      <c r="N27" s="45"/>
      <c r="O27" s="46"/>
      <c r="P27" s="47"/>
    </row>
    <row r="28" spans="1:16" ht="22.5">
      <c r="A28" s="21"/>
      <c r="B28" s="21"/>
      <c r="C28" s="21"/>
      <c r="D28" s="22"/>
      <c r="E28" s="22"/>
      <c r="F28" s="22"/>
      <c r="G28" s="22"/>
      <c r="H28" s="22"/>
      <c r="I28" s="26"/>
      <c r="J28" s="26"/>
      <c r="K28" s="22"/>
      <c r="L28" s="22"/>
      <c r="M28" s="22"/>
      <c r="N28" s="48"/>
      <c r="O28" s="48"/>
      <c r="P28" s="48"/>
    </row>
    <row r="29" spans="1:16" ht="22.5">
      <c r="A29" s="23"/>
      <c r="B29" s="23"/>
      <c r="C29" s="23"/>
      <c r="D29" s="24"/>
      <c r="E29" s="24"/>
      <c r="F29" s="24"/>
      <c r="G29" s="24"/>
      <c r="H29" s="24"/>
      <c r="I29" s="26"/>
      <c r="J29" s="26"/>
      <c r="K29" s="24"/>
      <c r="L29" s="24"/>
      <c r="M29" s="24"/>
      <c r="N29" s="49"/>
      <c r="O29" s="48"/>
      <c r="P29" s="49"/>
    </row>
    <row r="30" spans="1:16" ht="14.25">
      <c r="A30" s="25"/>
      <c r="B30" s="25"/>
      <c r="C30" s="25"/>
      <c r="D30" s="25"/>
      <c r="E30" s="26"/>
      <c r="F30" s="25"/>
      <c r="G30" s="25"/>
      <c r="H30" s="25"/>
      <c r="I30" s="26"/>
      <c r="J30" s="26"/>
      <c r="K30" s="26"/>
      <c r="L30" s="26"/>
      <c r="M30" s="26"/>
      <c r="N30" s="25"/>
      <c r="O30" s="25"/>
      <c r="P30" s="25"/>
    </row>
  </sheetData>
  <sheetProtection/>
  <mergeCells count="38">
    <mergeCell ref="A1:P1"/>
    <mergeCell ref="M2:P2"/>
    <mergeCell ref="A26:C26"/>
    <mergeCell ref="D4:D9"/>
    <mergeCell ref="D10:D12"/>
    <mergeCell ref="D13:D14"/>
    <mergeCell ref="D15:D16"/>
    <mergeCell ref="D17:D18"/>
    <mergeCell ref="D19:D25"/>
    <mergeCell ref="E4:E9"/>
    <mergeCell ref="E11:E12"/>
    <mergeCell ref="E13:E14"/>
    <mergeCell ref="E15:E16"/>
    <mergeCell ref="E17:E18"/>
    <mergeCell ref="E19:E20"/>
    <mergeCell ref="E21:E25"/>
    <mergeCell ref="F4:F9"/>
    <mergeCell ref="F11:F12"/>
    <mergeCell ref="F13:F14"/>
    <mergeCell ref="F15:F16"/>
    <mergeCell ref="F17:F18"/>
    <mergeCell ref="F19:F20"/>
    <mergeCell ref="F21:F25"/>
    <mergeCell ref="G4:G9"/>
    <mergeCell ref="G11:G12"/>
    <mergeCell ref="G13:G14"/>
    <mergeCell ref="G15:G16"/>
    <mergeCell ref="G17:G18"/>
    <mergeCell ref="G19:G20"/>
    <mergeCell ref="G21:G25"/>
    <mergeCell ref="H4:H9"/>
    <mergeCell ref="H11:H12"/>
    <mergeCell ref="H13:H14"/>
    <mergeCell ref="H15:H16"/>
    <mergeCell ref="H17:H18"/>
    <mergeCell ref="H19:H20"/>
    <mergeCell ref="H21:H25"/>
    <mergeCell ref="J8:J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2019-09-24T07:45:17Z</dcterms:created>
  <dcterms:modified xsi:type="dcterms:W3CDTF">2019-09-24T07:49:02Z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