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总分表" sheetId="1" r:id="rId1"/>
  </sheets>
  <definedNames>
    <definedName name="_xlnm._FilterDatabase" localSheetId="0" hidden="1">'总分表'!$A$4:$P$50</definedName>
  </definedNames>
  <calcPr fullCalcOnLoad="1"/>
</workbook>
</file>

<file path=xl/sharedStrings.xml><?xml version="1.0" encoding="utf-8"?>
<sst xmlns="http://schemas.openxmlformats.org/spreadsheetml/2006/main" count="73" uniqueCount="67">
  <si>
    <t>广安交投集团定向遴选工程施工项目现场管理人员总成绩及排名</t>
  </si>
  <si>
    <t>序号</t>
  </si>
  <si>
    <t>报考岗位</t>
  </si>
  <si>
    <t>姓名</t>
  </si>
  <si>
    <t>资质条件（20%）</t>
  </si>
  <si>
    <t>民主测评（40%）</t>
  </si>
  <si>
    <t>笔试（40%）</t>
  </si>
  <si>
    <t>总成绩合计</t>
  </si>
  <si>
    <t>排序</t>
  </si>
  <si>
    <t>备注</t>
  </si>
  <si>
    <t>工作经历得分</t>
  </si>
  <si>
    <t>学历得分</t>
  </si>
  <si>
    <t>资格证书得分</t>
  </si>
  <si>
    <t>资质条件折总成绩</t>
  </si>
  <si>
    <t>A票</t>
  </si>
  <si>
    <t>B票</t>
  </si>
  <si>
    <t>C票</t>
  </si>
  <si>
    <t>民主测评折总成绩</t>
  </si>
  <si>
    <t>笔试成绩</t>
  </si>
  <si>
    <t>笔试折总成绩</t>
  </si>
  <si>
    <t>会计岗</t>
  </si>
  <si>
    <t>张新雨</t>
  </si>
  <si>
    <t>甘淑妹</t>
  </si>
  <si>
    <t>杨静</t>
  </si>
  <si>
    <t xml:space="preserve"> </t>
  </si>
  <si>
    <t>开发公司工程技术管理岗</t>
  </si>
  <si>
    <t>陈澔</t>
  </si>
  <si>
    <t>张萧</t>
  </si>
  <si>
    <t>神龙公司工程技术管理岗</t>
  </si>
  <si>
    <t>吴婷</t>
  </si>
  <si>
    <t>文博</t>
  </si>
  <si>
    <t>王浩宇</t>
  </si>
  <si>
    <t>何茂海</t>
  </si>
  <si>
    <t>何京城</t>
  </si>
  <si>
    <t>项目管理分公司工程技术管理岗</t>
  </si>
  <si>
    <t>张莉娟</t>
  </si>
  <si>
    <t>姚大伟</t>
  </si>
  <si>
    <t>王圣钧</t>
  </si>
  <si>
    <t>鲁丁崭</t>
  </si>
  <si>
    <t>汪涛</t>
  </si>
  <si>
    <t>陈亮</t>
  </si>
  <si>
    <t>邓亚玲</t>
  </si>
  <si>
    <t>王旭</t>
  </si>
  <si>
    <t>毛东升</t>
  </si>
  <si>
    <t>张洋铭</t>
  </si>
  <si>
    <t>廖江蔺</t>
  </si>
  <si>
    <t>杨松林</t>
  </si>
  <si>
    <t>黄杰</t>
  </si>
  <si>
    <t>梁尧</t>
  </si>
  <si>
    <t>欧阳虹沁</t>
  </si>
  <si>
    <t>郑绍瑜</t>
  </si>
  <si>
    <t>胡腾</t>
  </si>
  <si>
    <t>蒋钦栋</t>
  </si>
  <si>
    <t>宋涛</t>
  </si>
  <si>
    <t>张椿林</t>
  </si>
  <si>
    <t>段永福</t>
  </si>
  <si>
    <t>鲁雨东</t>
  </si>
  <si>
    <t>林龙</t>
  </si>
  <si>
    <t>杨博雄</t>
  </si>
  <si>
    <t>滕程</t>
  </si>
  <si>
    <t>杨小静</t>
  </si>
  <si>
    <t>林志欢</t>
  </si>
  <si>
    <t>赵成</t>
  </si>
  <si>
    <t>李青霖</t>
  </si>
  <si>
    <t>秦征</t>
  </si>
  <si>
    <t>卢轩叶</t>
  </si>
  <si>
    <t>熊洲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</si>
</sst>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6">
    <font>
      <sz val="11"/>
      <color theme="1"/>
      <name val="Calibri"/>
      <family val="0"/>
    </font>
    <font>
      <sz val="11"/>
      <name val="宋体"/>
      <family val="0"/>
    </font>
    <font>
      <sz val="11"/>
      <color indexed="10"/>
      <name val="宋体"/>
      <family val="0"/>
    </font>
    <font>
      <b/>
      <sz val="11"/>
      <color indexed="10"/>
      <name val="宋体"/>
      <family val="0"/>
    </font>
    <font>
      <b/>
      <sz val="11"/>
      <color indexed="8"/>
      <name val="宋体"/>
      <family val="0"/>
    </font>
    <font>
      <sz val="18"/>
      <color indexed="8"/>
      <name val="方正小标宋简体"/>
      <family val="0"/>
    </font>
    <font>
      <b/>
      <sz val="12"/>
      <color indexed="8"/>
      <name val="宋体"/>
      <family val="0"/>
    </font>
    <font>
      <b/>
      <sz val="12"/>
      <color indexed="10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8"/>
      <name val="方正小标宋简体"/>
      <family val="0"/>
    </font>
    <font>
      <sz val="18"/>
      <color indexed="10"/>
      <name val="方正小标宋简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F0000"/>
      <name val="Calibri"/>
      <family val="0"/>
    </font>
    <font>
      <sz val="11"/>
      <name val="Calibri"/>
      <family val="0"/>
    </font>
    <font>
      <sz val="18"/>
      <color theme="1"/>
      <name val="方正小标宋简体"/>
      <family val="0"/>
    </font>
    <font>
      <b/>
      <sz val="12"/>
      <color theme="1"/>
      <name val="宋体"/>
      <family val="0"/>
    </font>
    <font>
      <b/>
      <sz val="12"/>
      <color rgb="FFFF0000"/>
      <name val="宋体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  <font>
      <sz val="18"/>
      <color rgb="FFFF0000"/>
      <name val="方正小标宋简体"/>
      <family val="0"/>
    </font>
    <font>
      <b/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8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176" fontId="48" fillId="0" borderId="0" xfId="0" applyNumberFormat="1" applyFont="1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/>
    </xf>
    <xf numFmtId="176" fontId="48" fillId="0" borderId="0" xfId="0" applyNumberFormat="1" applyFont="1" applyFill="1" applyBorder="1" applyAlignment="1">
      <alignment horizontal="center" vertical="center"/>
    </xf>
    <xf numFmtId="176" fontId="35" fillId="0" borderId="0" xfId="0" applyNumberFormat="1" applyFont="1" applyFill="1" applyBorder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176" fontId="49" fillId="0" borderId="0" xfId="0" applyNumberFormat="1" applyFont="1" applyFill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176" fontId="51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176" fontId="8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 wrapText="1"/>
    </xf>
    <xf numFmtId="0" fontId="44" fillId="33" borderId="9" xfId="0" applyFont="1" applyFill="1" applyBorder="1" applyAlignment="1">
      <alignment horizontal="center" vertical="center"/>
    </xf>
    <xf numFmtId="0" fontId="50" fillId="33" borderId="9" xfId="0" applyFont="1" applyFill="1" applyBorder="1" applyAlignment="1">
      <alignment horizontal="center" vertical="center" wrapText="1"/>
    </xf>
    <xf numFmtId="176" fontId="52" fillId="33" borderId="9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 wrapText="1"/>
    </xf>
    <xf numFmtId="0" fontId="53" fillId="33" borderId="9" xfId="0" applyFont="1" applyFill="1" applyBorder="1" applyAlignment="1">
      <alignment horizontal="center" vertical="center"/>
    </xf>
    <xf numFmtId="0" fontId="53" fillId="0" borderId="12" xfId="0" applyFont="1" applyFill="1" applyBorder="1" applyAlignment="1">
      <alignment vertical="center" wrapText="1"/>
    </xf>
    <xf numFmtId="0" fontId="53" fillId="33" borderId="9" xfId="0" applyFont="1" applyFill="1" applyBorder="1" applyAlignment="1">
      <alignment horizontal="center" vertical="center" wrapText="1"/>
    </xf>
    <xf numFmtId="176" fontId="0" fillId="33" borderId="9" xfId="0" applyNumberFormat="1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176" fontId="0" fillId="33" borderId="13" xfId="0" applyNumberFormat="1" applyFont="1" applyFill="1" applyBorder="1" applyAlignment="1">
      <alignment horizontal="center" vertical="center"/>
    </xf>
    <xf numFmtId="176" fontId="11" fillId="0" borderId="0" xfId="0" applyNumberFormat="1" applyFont="1" applyFill="1" applyAlignment="1">
      <alignment horizontal="center" vertical="center"/>
    </xf>
    <xf numFmtId="176" fontId="54" fillId="0" borderId="0" xfId="0" applyNumberFormat="1" applyFont="1" applyFill="1" applyAlignment="1">
      <alignment horizontal="center" vertical="center"/>
    </xf>
    <xf numFmtId="0" fontId="51" fillId="0" borderId="10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176" fontId="50" fillId="33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176" fontId="53" fillId="33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vertical="center" wrapText="1"/>
    </xf>
    <xf numFmtId="176" fontId="0" fillId="33" borderId="9" xfId="0" applyNumberFormat="1" applyFont="1" applyFill="1" applyBorder="1" applyAlignment="1">
      <alignment horizontal="center" vertical="center"/>
    </xf>
    <xf numFmtId="176" fontId="55" fillId="33" borderId="9" xfId="0" applyNumberFormat="1" applyFont="1" applyFill="1" applyBorder="1" applyAlignment="1">
      <alignment horizontal="center" vertical="center" wrapText="1"/>
    </xf>
    <xf numFmtId="176" fontId="0" fillId="33" borderId="9" xfId="0" applyNumberFormat="1" applyFont="1" applyFill="1" applyBorder="1" applyAlignment="1">
      <alignment vertical="center"/>
    </xf>
    <xf numFmtId="0" fontId="48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8"/>
  <sheetViews>
    <sheetView tabSelected="1" zoomScaleSheetLayoutView="100" workbookViewId="0" topLeftCell="A1">
      <pane xSplit="3" ySplit="2" topLeftCell="D3" activePane="bottomRight" state="frozen"/>
      <selection pane="bottomRight" activeCell="G36" sqref="G36"/>
    </sheetView>
  </sheetViews>
  <sheetFormatPr defaultColWidth="9.00390625" defaultRowHeight="19.5" customHeight="1"/>
  <cols>
    <col min="1" max="1" width="4.28125" style="1" customWidth="1"/>
    <col min="2" max="2" width="11.8515625" style="1" customWidth="1"/>
    <col min="3" max="3" width="13.7109375" style="1" customWidth="1"/>
    <col min="4" max="4" width="6.8515625" style="3" customWidth="1"/>
    <col min="5" max="5" width="5.57421875" style="3" customWidth="1"/>
    <col min="6" max="6" width="5.421875" style="4" customWidth="1"/>
    <col min="7" max="7" width="8.421875" style="1" customWidth="1"/>
    <col min="8" max="8" width="8.28125" style="5" customWidth="1"/>
    <col min="9" max="9" width="7.8515625" style="5" customWidth="1"/>
    <col min="10" max="10" width="7.7109375" style="5" customWidth="1"/>
    <col min="11" max="11" width="8.8515625" style="6" customWidth="1"/>
    <col min="12" max="12" width="8.57421875" style="7" customWidth="1"/>
    <col min="13" max="13" width="8.28125" style="8" customWidth="1"/>
    <col min="14" max="14" width="9.28125" style="6" customWidth="1"/>
    <col min="15" max="15" width="6.7109375" style="1" customWidth="1"/>
    <col min="16" max="16" width="16.57421875" style="1" customWidth="1"/>
    <col min="17" max="16384" width="9.00390625" style="1" customWidth="1"/>
  </cols>
  <sheetData>
    <row r="1" spans="1:16" s="1" customFormat="1" ht="30.75" customHeight="1">
      <c r="A1" s="9" t="s">
        <v>0</v>
      </c>
      <c r="B1" s="9"/>
      <c r="C1" s="9"/>
      <c r="D1" s="9"/>
      <c r="E1" s="9"/>
      <c r="F1" s="9"/>
      <c r="G1" s="9"/>
      <c r="H1" s="10"/>
      <c r="I1" s="10"/>
      <c r="J1" s="10"/>
      <c r="K1" s="10"/>
      <c r="L1" s="33"/>
      <c r="M1" s="34"/>
      <c r="N1" s="10"/>
      <c r="O1" s="9"/>
      <c r="P1" s="9"/>
    </row>
    <row r="2" spans="1:16" s="1" customFormat="1" ht="19.5" customHeight="1">
      <c r="A2" s="11" t="s">
        <v>1</v>
      </c>
      <c r="B2" s="11" t="s">
        <v>2</v>
      </c>
      <c r="C2" s="11" t="s">
        <v>3</v>
      </c>
      <c r="D2" s="12" t="s">
        <v>4</v>
      </c>
      <c r="E2" s="12"/>
      <c r="F2" s="12"/>
      <c r="G2" s="12"/>
      <c r="H2" s="13" t="s">
        <v>5</v>
      </c>
      <c r="I2" s="13"/>
      <c r="J2" s="13"/>
      <c r="K2" s="13"/>
      <c r="L2" s="13" t="s">
        <v>6</v>
      </c>
      <c r="M2" s="13"/>
      <c r="N2" s="13" t="s">
        <v>7</v>
      </c>
      <c r="O2" s="35" t="s">
        <v>8</v>
      </c>
      <c r="P2" s="36" t="s">
        <v>9</v>
      </c>
    </row>
    <row r="3" spans="1:16" s="1" customFormat="1" ht="19.5" customHeight="1">
      <c r="A3" s="11"/>
      <c r="B3" s="11"/>
      <c r="C3" s="11"/>
      <c r="D3" s="14" t="s">
        <v>10</v>
      </c>
      <c r="E3" s="14" t="s">
        <v>11</v>
      </c>
      <c r="F3" s="14" t="s">
        <v>12</v>
      </c>
      <c r="G3" s="12" t="s">
        <v>13</v>
      </c>
      <c r="H3" s="15" t="s">
        <v>14</v>
      </c>
      <c r="I3" s="15" t="s">
        <v>15</v>
      </c>
      <c r="J3" s="15" t="s">
        <v>16</v>
      </c>
      <c r="K3" s="13" t="s">
        <v>17</v>
      </c>
      <c r="L3" s="15" t="s">
        <v>18</v>
      </c>
      <c r="M3" s="13" t="s">
        <v>19</v>
      </c>
      <c r="N3" s="13"/>
      <c r="O3" s="37"/>
      <c r="P3" s="36"/>
    </row>
    <row r="4" spans="1:16" s="1" customFormat="1" ht="30.75" customHeight="1">
      <c r="A4" s="11"/>
      <c r="B4" s="11"/>
      <c r="C4" s="11"/>
      <c r="D4" s="14"/>
      <c r="E4" s="14"/>
      <c r="F4" s="14"/>
      <c r="G4" s="12"/>
      <c r="H4" s="15"/>
      <c r="I4" s="15"/>
      <c r="J4" s="15"/>
      <c r="K4" s="13"/>
      <c r="L4" s="15"/>
      <c r="M4" s="13"/>
      <c r="N4" s="13"/>
      <c r="O4" s="38"/>
      <c r="P4" s="36"/>
    </row>
    <row r="5" spans="1:16" s="1" customFormat="1" ht="30.75" customHeight="1">
      <c r="A5" s="16">
        <v>1</v>
      </c>
      <c r="B5" s="17" t="s">
        <v>20</v>
      </c>
      <c r="C5" s="18" t="s">
        <v>21</v>
      </c>
      <c r="D5" s="19">
        <v>4</v>
      </c>
      <c r="E5" s="20">
        <v>6</v>
      </c>
      <c r="F5" s="19">
        <v>2</v>
      </c>
      <c r="G5" s="20">
        <f>D5+E5+F5</f>
        <v>12</v>
      </c>
      <c r="H5" s="21">
        <v>42.25</v>
      </c>
      <c r="I5" s="21">
        <v>25.725</v>
      </c>
      <c r="J5" s="21">
        <v>17.1538461538462</v>
      </c>
      <c r="K5" s="39">
        <f>ROUND((H5+I5+J5)*0.4,3)</f>
        <v>34.052</v>
      </c>
      <c r="L5" s="21">
        <v>58</v>
      </c>
      <c r="M5" s="39">
        <f>L5*0.4</f>
        <v>23.200000000000003</v>
      </c>
      <c r="N5" s="39">
        <f>G5+K5+M5</f>
        <v>69.25200000000001</v>
      </c>
      <c r="O5" s="20">
        <v>1</v>
      </c>
      <c r="P5" s="36"/>
    </row>
    <row r="6" spans="1:16" s="1" customFormat="1" ht="21" customHeight="1">
      <c r="A6" s="16">
        <v>3</v>
      </c>
      <c r="B6" s="22"/>
      <c r="C6" s="23" t="s">
        <v>22</v>
      </c>
      <c r="D6" s="19">
        <v>2</v>
      </c>
      <c r="E6" s="19">
        <v>6</v>
      </c>
      <c r="F6" s="19">
        <v>2</v>
      </c>
      <c r="G6" s="20">
        <f>D6+E6+F6</f>
        <v>10</v>
      </c>
      <c r="H6" s="21">
        <v>44.25</v>
      </c>
      <c r="I6" s="21">
        <v>26.7</v>
      </c>
      <c r="J6" s="21">
        <v>17.9</v>
      </c>
      <c r="K6" s="39">
        <f>ROUND((H6+I6+J6)*0.4,3)</f>
        <v>35.54</v>
      </c>
      <c r="L6" s="21">
        <v>51</v>
      </c>
      <c r="M6" s="39">
        <f>L6*0.4</f>
        <v>20.400000000000002</v>
      </c>
      <c r="N6" s="39">
        <f>G6+K6+M6</f>
        <v>65.94</v>
      </c>
      <c r="O6" s="20">
        <v>2</v>
      </c>
      <c r="P6" s="12"/>
    </row>
    <row r="7" spans="1:16" s="1" customFormat="1" ht="21" customHeight="1">
      <c r="A7" s="16">
        <v>2</v>
      </c>
      <c r="B7" s="24"/>
      <c r="C7" s="23" t="s">
        <v>23</v>
      </c>
      <c r="D7" s="19">
        <v>3</v>
      </c>
      <c r="E7" s="20">
        <v>4</v>
      </c>
      <c r="F7" s="19">
        <v>2</v>
      </c>
      <c r="G7" s="20">
        <f>D7+E7+F7</f>
        <v>9</v>
      </c>
      <c r="H7" s="21">
        <v>44.8</v>
      </c>
      <c r="I7" s="21">
        <v>26.925</v>
      </c>
      <c r="J7" s="21">
        <v>17.991</v>
      </c>
      <c r="K7" s="39">
        <f>ROUND((H7+I7+J7)*0.4,3)</f>
        <v>35.886</v>
      </c>
      <c r="L7" s="21">
        <v>48</v>
      </c>
      <c r="M7" s="39">
        <f>L7*0.4</f>
        <v>19.200000000000003</v>
      </c>
      <c r="N7" s="39">
        <f>G7+K7+M7</f>
        <v>64.08600000000001</v>
      </c>
      <c r="O7" s="20">
        <v>3</v>
      </c>
      <c r="P7" s="40" t="s">
        <v>24</v>
      </c>
    </row>
    <row r="8" spans="1:16" s="1" customFormat="1" ht="21" customHeight="1">
      <c r="A8" s="16"/>
      <c r="B8" s="16"/>
      <c r="C8" s="23"/>
      <c r="D8" s="19"/>
      <c r="E8" s="20"/>
      <c r="F8" s="19"/>
      <c r="G8" s="20"/>
      <c r="H8" s="21"/>
      <c r="I8" s="21"/>
      <c r="J8" s="21"/>
      <c r="K8" s="39"/>
      <c r="L8" s="21"/>
      <c r="M8" s="39"/>
      <c r="N8" s="39"/>
      <c r="O8" s="20"/>
      <c r="P8" s="40"/>
    </row>
    <row r="9" spans="1:16" s="1" customFormat="1" ht="27.75" customHeight="1">
      <c r="A9" s="16">
        <v>1</v>
      </c>
      <c r="B9" s="25" t="s">
        <v>25</v>
      </c>
      <c r="C9" s="26" t="s">
        <v>26</v>
      </c>
      <c r="D9" s="19">
        <v>6</v>
      </c>
      <c r="E9" s="19">
        <v>5</v>
      </c>
      <c r="F9" s="19">
        <v>6</v>
      </c>
      <c r="G9" s="20">
        <f>D9+E9+F9</f>
        <v>17</v>
      </c>
      <c r="H9" s="21">
        <v>44.6</v>
      </c>
      <c r="I9" s="21">
        <v>26.967</v>
      </c>
      <c r="J9" s="21">
        <v>17.988</v>
      </c>
      <c r="K9" s="39">
        <f>ROUND((H9+I9+J9)*0.4,3)</f>
        <v>35.822</v>
      </c>
      <c r="L9" s="21">
        <v>55</v>
      </c>
      <c r="M9" s="39">
        <f>L9*0.4</f>
        <v>22</v>
      </c>
      <c r="N9" s="39">
        <f>G9+K9+M9</f>
        <v>74.822</v>
      </c>
      <c r="O9" s="20">
        <v>1</v>
      </c>
      <c r="P9" s="41" t="s">
        <v>24</v>
      </c>
    </row>
    <row r="10" spans="1:16" s="1" customFormat="1" ht="24" customHeight="1">
      <c r="A10" s="16">
        <v>2</v>
      </c>
      <c r="B10" s="27"/>
      <c r="C10" s="28" t="s">
        <v>27</v>
      </c>
      <c r="D10" s="19">
        <v>4</v>
      </c>
      <c r="E10" s="19">
        <v>4</v>
      </c>
      <c r="F10" s="19">
        <v>2</v>
      </c>
      <c r="G10" s="20">
        <f>D10+E10+F10</f>
        <v>10</v>
      </c>
      <c r="H10" s="29">
        <v>44.75</v>
      </c>
      <c r="I10" s="29">
        <v>26.6</v>
      </c>
      <c r="J10" s="21">
        <v>17.7909090909091</v>
      </c>
      <c r="K10" s="39">
        <f>ROUND((H10+I10+J10)*0.4,3)</f>
        <v>35.656</v>
      </c>
      <c r="L10" s="42">
        <v>49</v>
      </c>
      <c r="M10" s="39">
        <f>L10*0.4</f>
        <v>19.6</v>
      </c>
      <c r="N10" s="39">
        <f>G10+K10+M10</f>
        <v>65.256</v>
      </c>
      <c r="O10" s="20">
        <v>2</v>
      </c>
      <c r="P10" s="40"/>
    </row>
    <row r="11" spans="1:16" s="1" customFormat="1" ht="21.75" customHeight="1">
      <c r="A11" s="16"/>
      <c r="B11" s="30"/>
      <c r="C11" s="26"/>
      <c r="D11" s="19"/>
      <c r="E11" s="19"/>
      <c r="F11" s="19"/>
      <c r="G11" s="20"/>
      <c r="H11" s="21"/>
      <c r="I11" s="21"/>
      <c r="J11" s="21"/>
      <c r="K11" s="39"/>
      <c r="L11" s="21"/>
      <c r="M11" s="39"/>
      <c r="N11" s="39"/>
      <c r="O11" s="20"/>
      <c r="P11" s="41"/>
    </row>
    <row r="12" spans="1:16" s="1" customFormat="1" ht="19.5" customHeight="1">
      <c r="A12" s="16">
        <v>1</v>
      </c>
      <c r="B12" s="31" t="s">
        <v>28</v>
      </c>
      <c r="C12" s="23" t="s">
        <v>29</v>
      </c>
      <c r="D12" s="19">
        <v>4</v>
      </c>
      <c r="E12" s="19">
        <v>5</v>
      </c>
      <c r="F12" s="19">
        <v>2</v>
      </c>
      <c r="G12" s="20">
        <f>D12+E12+F12</f>
        <v>11</v>
      </c>
      <c r="H12" s="21">
        <v>44.375</v>
      </c>
      <c r="I12" s="21">
        <v>26.925</v>
      </c>
      <c r="J12" s="21">
        <v>17.5846153846154</v>
      </c>
      <c r="K12" s="39">
        <f>ROUND((H12+I12+J12)*0.4,3)</f>
        <v>35.554</v>
      </c>
      <c r="L12" s="21">
        <v>43</v>
      </c>
      <c r="M12" s="39">
        <f>L12*0.4</f>
        <v>17.2</v>
      </c>
      <c r="N12" s="39">
        <f>G12+K12+M12</f>
        <v>63.754000000000005</v>
      </c>
      <c r="O12" s="20">
        <v>1</v>
      </c>
      <c r="P12" s="43"/>
    </row>
    <row r="13" spans="1:16" s="1" customFormat="1" ht="19.5" customHeight="1">
      <c r="A13" s="16">
        <v>2</v>
      </c>
      <c r="B13" s="31"/>
      <c r="C13" s="23" t="s">
        <v>30</v>
      </c>
      <c r="D13" s="19">
        <v>2</v>
      </c>
      <c r="E13" s="19">
        <v>6</v>
      </c>
      <c r="F13" s="19">
        <v>2</v>
      </c>
      <c r="G13" s="20">
        <f aca="true" t="shared" si="0" ref="G13:G50">D13+E13+F13</f>
        <v>10</v>
      </c>
      <c r="H13" s="32">
        <v>42.375</v>
      </c>
      <c r="I13" s="44">
        <v>24.975</v>
      </c>
      <c r="J13" s="21">
        <v>16.3846153846154</v>
      </c>
      <c r="K13" s="39">
        <f aca="true" t="shared" si="1" ref="K13:K50">ROUND((H13+I13+J13)*0.4,3)</f>
        <v>33.494</v>
      </c>
      <c r="L13" s="21">
        <v>39</v>
      </c>
      <c r="M13" s="39">
        <f aca="true" t="shared" si="2" ref="M13:M50">L13*0.4</f>
        <v>15.600000000000001</v>
      </c>
      <c r="N13" s="39">
        <f aca="true" t="shared" si="3" ref="N13:N50">G13+K13+M13</f>
        <v>59.094</v>
      </c>
      <c r="O13" s="20">
        <v>2</v>
      </c>
      <c r="P13" s="43"/>
    </row>
    <row r="14" spans="1:16" s="1" customFormat="1" ht="19.5" customHeight="1">
      <c r="A14" s="16">
        <v>3</v>
      </c>
      <c r="B14" s="31"/>
      <c r="C14" s="23" t="s">
        <v>31</v>
      </c>
      <c r="D14" s="19">
        <v>2</v>
      </c>
      <c r="E14" s="19">
        <v>4</v>
      </c>
      <c r="F14" s="19">
        <v>0</v>
      </c>
      <c r="G14" s="20">
        <f t="shared" si="0"/>
        <v>6</v>
      </c>
      <c r="H14" s="21">
        <v>44.25</v>
      </c>
      <c r="I14" s="21">
        <v>27</v>
      </c>
      <c r="J14" s="21">
        <v>16.9076923076923</v>
      </c>
      <c r="K14" s="39">
        <f t="shared" si="1"/>
        <v>35.263</v>
      </c>
      <c r="L14" s="21">
        <v>41</v>
      </c>
      <c r="M14" s="39">
        <f t="shared" si="2"/>
        <v>16.400000000000002</v>
      </c>
      <c r="N14" s="39">
        <f t="shared" si="3"/>
        <v>57.663</v>
      </c>
      <c r="O14" s="20">
        <v>4</v>
      </c>
      <c r="P14" s="43"/>
    </row>
    <row r="15" spans="1:16" s="1" customFormat="1" ht="19.5" customHeight="1">
      <c r="A15" s="16">
        <v>4</v>
      </c>
      <c r="B15" s="31"/>
      <c r="C15" s="23" t="s">
        <v>32</v>
      </c>
      <c r="D15" s="19">
        <v>2</v>
      </c>
      <c r="E15" s="19">
        <v>4</v>
      </c>
      <c r="F15" s="19">
        <v>2</v>
      </c>
      <c r="G15" s="20">
        <f t="shared" si="0"/>
        <v>8</v>
      </c>
      <c r="H15" s="21">
        <v>41.875</v>
      </c>
      <c r="I15" s="21">
        <v>26.325</v>
      </c>
      <c r="J15" s="21">
        <v>16.4153846153846</v>
      </c>
      <c r="K15" s="39">
        <f t="shared" si="1"/>
        <v>33.846</v>
      </c>
      <c r="L15" s="21">
        <v>35</v>
      </c>
      <c r="M15" s="39">
        <f t="shared" si="2"/>
        <v>14</v>
      </c>
      <c r="N15" s="39">
        <f t="shared" si="3"/>
        <v>55.846</v>
      </c>
      <c r="O15" s="20">
        <v>3</v>
      </c>
      <c r="P15" s="43"/>
    </row>
    <row r="16" spans="1:16" s="1" customFormat="1" ht="19.5" customHeight="1">
      <c r="A16" s="16">
        <v>5</v>
      </c>
      <c r="B16" s="31"/>
      <c r="C16" s="23" t="s">
        <v>33</v>
      </c>
      <c r="D16" s="19">
        <v>2</v>
      </c>
      <c r="E16" s="19">
        <v>3</v>
      </c>
      <c r="F16" s="19">
        <v>2</v>
      </c>
      <c r="G16" s="20">
        <f t="shared" si="0"/>
        <v>7</v>
      </c>
      <c r="H16" s="21">
        <v>42</v>
      </c>
      <c r="I16" s="21">
        <v>24.975</v>
      </c>
      <c r="J16" s="21">
        <v>16.1846153846154</v>
      </c>
      <c r="K16" s="39">
        <f t="shared" si="1"/>
        <v>33.264</v>
      </c>
      <c r="L16" s="21">
        <v>19.5</v>
      </c>
      <c r="M16" s="39">
        <f t="shared" si="2"/>
        <v>7.800000000000001</v>
      </c>
      <c r="N16" s="39">
        <f t="shared" si="3"/>
        <v>48.06400000000001</v>
      </c>
      <c r="O16" s="20">
        <v>5</v>
      </c>
      <c r="P16" s="43"/>
    </row>
    <row r="17" spans="1:16" s="1" customFormat="1" ht="16.5" customHeight="1">
      <c r="A17" s="16"/>
      <c r="B17" s="31"/>
      <c r="C17" s="23"/>
      <c r="D17" s="19"/>
      <c r="E17" s="19"/>
      <c r="F17" s="19"/>
      <c r="G17" s="20"/>
      <c r="H17" s="21"/>
      <c r="I17" s="21"/>
      <c r="J17" s="21"/>
      <c r="K17" s="39"/>
      <c r="L17" s="21"/>
      <c r="M17" s="39"/>
      <c r="N17" s="39"/>
      <c r="O17" s="20"/>
      <c r="P17" s="41"/>
    </row>
    <row r="18" spans="1:16" s="1" customFormat="1" ht="19.5" customHeight="1">
      <c r="A18" s="16">
        <v>1</v>
      </c>
      <c r="B18" s="30" t="s">
        <v>34</v>
      </c>
      <c r="C18" s="23" t="s">
        <v>35</v>
      </c>
      <c r="D18" s="19">
        <v>6</v>
      </c>
      <c r="E18" s="19">
        <v>6</v>
      </c>
      <c r="F18" s="19">
        <v>6</v>
      </c>
      <c r="G18" s="19">
        <f t="shared" si="0"/>
        <v>18</v>
      </c>
      <c r="H18" s="29">
        <v>44</v>
      </c>
      <c r="I18" s="29">
        <v>26.30625</v>
      </c>
      <c r="J18" s="21">
        <v>17.4571428571429</v>
      </c>
      <c r="K18" s="39">
        <f t="shared" si="1"/>
        <v>35.105</v>
      </c>
      <c r="L18" s="21">
        <v>59</v>
      </c>
      <c r="M18" s="39">
        <f t="shared" si="2"/>
        <v>23.6</v>
      </c>
      <c r="N18" s="39">
        <f t="shared" si="3"/>
        <v>76.705</v>
      </c>
      <c r="O18" s="20">
        <v>1</v>
      </c>
      <c r="P18" s="40" t="s">
        <v>24</v>
      </c>
    </row>
    <row r="19" spans="1:16" s="1" customFormat="1" ht="19.5" customHeight="1">
      <c r="A19" s="16">
        <v>2</v>
      </c>
      <c r="B19" s="30"/>
      <c r="C19" s="28" t="s">
        <v>36</v>
      </c>
      <c r="D19" s="19">
        <v>4</v>
      </c>
      <c r="E19" s="20">
        <v>6</v>
      </c>
      <c r="F19" s="20">
        <v>6</v>
      </c>
      <c r="G19" s="20">
        <f t="shared" si="0"/>
        <v>16</v>
      </c>
      <c r="H19" s="29">
        <v>45</v>
      </c>
      <c r="I19" s="29">
        <v>26.690625</v>
      </c>
      <c r="J19" s="21">
        <v>17.0952380952381</v>
      </c>
      <c r="K19" s="39">
        <f t="shared" si="1"/>
        <v>35.514</v>
      </c>
      <c r="L19" s="21">
        <v>56</v>
      </c>
      <c r="M19" s="39">
        <f t="shared" si="2"/>
        <v>22.400000000000002</v>
      </c>
      <c r="N19" s="39">
        <f t="shared" si="3"/>
        <v>73.914</v>
      </c>
      <c r="O19" s="20">
        <v>2</v>
      </c>
      <c r="P19" s="40"/>
    </row>
    <row r="20" spans="1:16" s="1" customFormat="1" ht="27" customHeight="1">
      <c r="A20" s="16">
        <v>3</v>
      </c>
      <c r="B20" s="30"/>
      <c r="C20" s="28" t="s">
        <v>37</v>
      </c>
      <c r="D20" s="18">
        <v>5</v>
      </c>
      <c r="E20" s="28">
        <v>3</v>
      </c>
      <c r="F20" s="28">
        <v>8</v>
      </c>
      <c r="G20" s="20">
        <f t="shared" si="0"/>
        <v>16</v>
      </c>
      <c r="H20" s="29">
        <v>41.75</v>
      </c>
      <c r="I20" s="29">
        <v>26.6210526315789</v>
      </c>
      <c r="J20" s="21">
        <v>17.0592592592593</v>
      </c>
      <c r="K20" s="39">
        <f t="shared" si="1"/>
        <v>34.172</v>
      </c>
      <c r="L20" s="42">
        <v>59</v>
      </c>
      <c r="M20" s="45">
        <f t="shared" si="2"/>
        <v>23.6</v>
      </c>
      <c r="N20" s="39">
        <f t="shared" si="3"/>
        <v>73.77199999999999</v>
      </c>
      <c r="O20" s="20">
        <v>3</v>
      </c>
      <c r="P20" s="41" t="s">
        <v>24</v>
      </c>
    </row>
    <row r="21" spans="1:16" s="1" customFormat="1" ht="19.5" customHeight="1">
      <c r="A21" s="16">
        <v>4</v>
      </c>
      <c r="B21" s="30"/>
      <c r="C21" s="28" t="s">
        <v>38</v>
      </c>
      <c r="D21" s="19">
        <v>6</v>
      </c>
      <c r="E21" s="19">
        <v>6</v>
      </c>
      <c r="F21" s="19">
        <v>4</v>
      </c>
      <c r="G21" s="20">
        <f t="shared" si="0"/>
        <v>16</v>
      </c>
      <c r="H21" s="29">
        <v>45</v>
      </c>
      <c r="I21" s="29">
        <v>26.2181818181818</v>
      </c>
      <c r="J21" s="21">
        <v>17.44</v>
      </c>
      <c r="K21" s="39">
        <f t="shared" si="1"/>
        <v>35.463</v>
      </c>
      <c r="L21" s="21">
        <v>54</v>
      </c>
      <c r="M21" s="39">
        <f t="shared" si="2"/>
        <v>21.6</v>
      </c>
      <c r="N21" s="39">
        <f t="shared" si="3"/>
        <v>73.063</v>
      </c>
      <c r="O21" s="20">
        <v>4</v>
      </c>
      <c r="P21" s="40"/>
    </row>
    <row r="22" spans="1:16" s="1" customFormat="1" ht="19.5" customHeight="1">
      <c r="A22" s="16">
        <v>5</v>
      </c>
      <c r="B22" s="30"/>
      <c r="C22" s="28" t="s">
        <v>39</v>
      </c>
      <c r="D22" s="19">
        <v>6</v>
      </c>
      <c r="E22" s="19">
        <v>6</v>
      </c>
      <c r="F22" s="19">
        <v>4</v>
      </c>
      <c r="G22" s="20">
        <f t="shared" si="0"/>
        <v>16</v>
      </c>
      <c r="H22" s="29">
        <v>45</v>
      </c>
      <c r="I22" s="29">
        <v>26.7620689655172</v>
      </c>
      <c r="J22" s="21">
        <v>17.5416666666667</v>
      </c>
      <c r="K22" s="39">
        <f t="shared" si="1"/>
        <v>35.721</v>
      </c>
      <c r="L22" s="21">
        <v>52.5</v>
      </c>
      <c r="M22" s="39">
        <f t="shared" si="2"/>
        <v>21</v>
      </c>
      <c r="N22" s="39">
        <f t="shared" si="3"/>
        <v>72.721</v>
      </c>
      <c r="O22" s="20">
        <v>5</v>
      </c>
      <c r="P22" s="40"/>
    </row>
    <row r="23" spans="1:16" s="1" customFormat="1" ht="19.5" customHeight="1">
      <c r="A23" s="16">
        <v>6</v>
      </c>
      <c r="B23" s="30"/>
      <c r="C23" s="23" t="s">
        <v>40</v>
      </c>
      <c r="D23" s="19">
        <v>4</v>
      </c>
      <c r="E23" s="19">
        <v>6</v>
      </c>
      <c r="F23" s="19">
        <v>2</v>
      </c>
      <c r="G23" s="20">
        <f t="shared" si="0"/>
        <v>12</v>
      </c>
      <c r="H23" s="29">
        <v>45</v>
      </c>
      <c r="I23" s="29">
        <v>27</v>
      </c>
      <c r="J23" s="21">
        <v>17.8333333333333</v>
      </c>
      <c r="K23" s="39">
        <f t="shared" si="1"/>
        <v>35.933</v>
      </c>
      <c r="L23" s="21">
        <v>61</v>
      </c>
      <c r="M23" s="39">
        <f t="shared" si="2"/>
        <v>24.400000000000002</v>
      </c>
      <c r="N23" s="39">
        <f t="shared" si="3"/>
        <v>72.333</v>
      </c>
      <c r="O23" s="20">
        <v>6</v>
      </c>
      <c r="P23" s="40" t="s">
        <v>24</v>
      </c>
    </row>
    <row r="24" spans="1:16" s="1" customFormat="1" ht="19.5" customHeight="1">
      <c r="A24" s="16">
        <v>7</v>
      </c>
      <c r="B24" s="30"/>
      <c r="C24" s="23" t="s">
        <v>41</v>
      </c>
      <c r="D24" s="19">
        <v>3</v>
      </c>
      <c r="E24" s="19">
        <v>5</v>
      </c>
      <c r="F24" s="19">
        <v>6</v>
      </c>
      <c r="G24" s="20">
        <f t="shared" si="0"/>
        <v>14</v>
      </c>
      <c r="H24" s="29">
        <v>42.667</v>
      </c>
      <c r="I24" s="29">
        <v>25.86</v>
      </c>
      <c r="J24" s="21">
        <v>16.454</v>
      </c>
      <c r="K24" s="39">
        <f t="shared" si="1"/>
        <v>33.992</v>
      </c>
      <c r="L24" s="21">
        <v>58.5</v>
      </c>
      <c r="M24" s="39">
        <f t="shared" si="2"/>
        <v>23.400000000000002</v>
      </c>
      <c r="N24" s="39">
        <f t="shared" si="3"/>
        <v>71.392</v>
      </c>
      <c r="O24" s="20">
        <v>7</v>
      </c>
      <c r="P24" s="40"/>
    </row>
    <row r="25" spans="1:16" s="1" customFormat="1" ht="19.5" customHeight="1">
      <c r="A25" s="16">
        <v>8</v>
      </c>
      <c r="B25" s="30"/>
      <c r="C25" s="28" t="s">
        <v>42</v>
      </c>
      <c r="D25" s="19">
        <v>4</v>
      </c>
      <c r="E25" s="19">
        <v>6</v>
      </c>
      <c r="F25" s="19">
        <v>2</v>
      </c>
      <c r="G25" s="20">
        <f t="shared" si="0"/>
        <v>12</v>
      </c>
      <c r="H25" s="29">
        <v>45</v>
      </c>
      <c r="I25" s="29">
        <v>26.775</v>
      </c>
      <c r="J25" s="21">
        <v>17.4530612244898</v>
      </c>
      <c r="K25" s="39">
        <f t="shared" si="1"/>
        <v>35.691</v>
      </c>
      <c r="L25" s="21">
        <v>58</v>
      </c>
      <c r="M25" s="39">
        <f t="shared" si="2"/>
        <v>23.200000000000003</v>
      </c>
      <c r="N25" s="39">
        <f t="shared" si="3"/>
        <v>70.891</v>
      </c>
      <c r="O25" s="20">
        <v>8</v>
      </c>
      <c r="P25" s="40"/>
    </row>
    <row r="26" spans="1:16" s="2" customFormat="1" ht="19.5" customHeight="1">
      <c r="A26" s="16">
        <v>9</v>
      </c>
      <c r="B26" s="30"/>
      <c r="C26" s="23" t="s">
        <v>30</v>
      </c>
      <c r="D26" s="19">
        <v>6</v>
      </c>
      <c r="E26" s="19">
        <v>3</v>
      </c>
      <c r="F26" s="19">
        <v>6</v>
      </c>
      <c r="G26" s="20">
        <f t="shared" si="0"/>
        <v>15</v>
      </c>
      <c r="H26" s="29">
        <v>44.25</v>
      </c>
      <c r="I26" s="46">
        <v>27.05</v>
      </c>
      <c r="J26" s="21">
        <v>17.4978723404255</v>
      </c>
      <c r="K26" s="39">
        <f t="shared" si="1"/>
        <v>35.519</v>
      </c>
      <c r="L26" s="21">
        <v>50</v>
      </c>
      <c r="M26" s="39">
        <f t="shared" si="2"/>
        <v>20</v>
      </c>
      <c r="N26" s="39">
        <f t="shared" si="3"/>
        <v>70.519</v>
      </c>
      <c r="O26" s="20">
        <v>9</v>
      </c>
      <c r="P26" s="47" t="s">
        <v>24</v>
      </c>
    </row>
    <row r="27" spans="1:16" s="1" customFormat="1" ht="19.5" customHeight="1">
      <c r="A27" s="16">
        <v>10</v>
      </c>
      <c r="B27" s="30"/>
      <c r="C27" s="28" t="s">
        <v>43</v>
      </c>
      <c r="D27" s="19">
        <v>3</v>
      </c>
      <c r="E27" s="19">
        <v>4</v>
      </c>
      <c r="F27" s="19">
        <v>6</v>
      </c>
      <c r="G27" s="20">
        <f t="shared" si="0"/>
        <v>13</v>
      </c>
      <c r="H27" s="29">
        <v>44.5</v>
      </c>
      <c r="I27" s="29">
        <v>26.7473684210526</v>
      </c>
      <c r="J27" s="21">
        <v>17.6296296296296</v>
      </c>
      <c r="K27" s="39">
        <f t="shared" si="1"/>
        <v>35.551</v>
      </c>
      <c r="L27" s="42">
        <v>47.5</v>
      </c>
      <c r="M27" s="45">
        <f t="shared" si="2"/>
        <v>19</v>
      </c>
      <c r="N27" s="39">
        <f t="shared" si="3"/>
        <v>67.551</v>
      </c>
      <c r="O27" s="20">
        <v>10</v>
      </c>
      <c r="P27" s="40"/>
    </row>
    <row r="28" spans="1:16" s="1" customFormat="1" ht="19.5" customHeight="1">
      <c r="A28" s="16">
        <v>11</v>
      </c>
      <c r="B28" s="30"/>
      <c r="C28" s="28" t="s">
        <v>44</v>
      </c>
      <c r="D28" s="19">
        <v>6</v>
      </c>
      <c r="E28" s="19">
        <v>4</v>
      </c>
      <c r="F28" s="19">
        <v>2</v>
      </c>
      <c r="G28" s="20">
        <f t="shared" si="0"/>
        <v>12</v>
      </c>
      <c r="H28" s="29">
        <v>44.875</v>
      </c>
      <c r="I28" s="29">
        <v>26.296875</v>
      </c>
      <c r="J28" s="21">
        <v>17.0380952380952</v>
      </c>
      <c r="K28" s="39">
        <f t="shared" si="1"/>
        <v>35.284</v>
      </c>
      <c r="L28" s="21">
        <v>50</v>
      </c>
      <c r="M28" s="39">
        <f t="shared" si="2"/>
        <v>20</v>
      </c>
      <c r="N28" s="39">
        <f t="shared" si="3"/>
        <v>67.28399999999999</v>
      </c>
      <c r="O28" s="20">
        <v>11</v>
      </c>
      <c r="P28" s="12"/>
    </row>
    <row r="29" spans="1:16" s="1" customFormat="1" ht="19.5" customHeight="1">
      <c r="A29" s="16">
        <v>12</v>
      </c>
      <c r="B29" s="30"/>
      <c r="C29" s="23" t="s">
        <v>45</v>
      </c>
      <c r="D29" s="19">
        <v>4</v>
      </c>
      <c r="E29" s="19">
        <v>6</v>
      </c>
      <c r="F29" s="19">
        <v>2</v>
      </c>
      <c r="G29" s="20">
        <f t="shared" si="0"/>
        <v>12</v>
      </c>
      <c r="H29" s="29">
        <v>44.5</v>
      </c>
      <c r="I29" s="29">
        <v>26.353125</v>
      </c>
      <c r="J29" s="21">
        <v>17.2190476190476</v>
      </c>
      <c r="K29" s="39">
        <f t="shared" si="1"/>
        <v>35.229</v>
      </c>
      <c r="L29" s="21">
        <v>50</v>
      </c>
      <c r="M29" s="39">
        <f t="shared" si="2"/>
        <v>20</v>
      </c>
      <c r="N29" s="39">
        <f t="shared" si="3"/>
        <v>67.229</v>
      </c>
      <c r="O29" s="20">
        <v>12</v>
      </c>
      <c r="P29" s="40"/>
    </row>
    <row r="30" spans="1:16" s="1" customFormat="1" ht="19.5" customHeight="1">
      <c r="A30" s="16">
        <v>13</v>
      </c>
      <c r="B30" s="30"/>
      <c r="C30" s="23" t="s">
        <v>46</v>
      </c>
      <c r="D30" s="19">
        <v>3</v>
      </c>
      <c r="E30" s="19">
        <v>6</v>
      </c>
      <c r="F30" s="19">
        <v>0</v>
      </c>
      <c r="G30" s="20">
        <f t="shared" si="0"/>
        <v>9</v>
      </c>
      <c r="H30" s="29">
        <v>44.625</v>
      </c>
      <c r="I30" s="29">
        <v>27</v>
      </c>
      <c r="J30" s="21">
        <v>17.8166666666667</v>
      </c>
      <c r="K30" s="39">
        <f t="shared" si="1"/>
        <v>35.777</v>
      </c>
      <c r="L30" s="21">
        <v>56</v>
      </c>
      <c r="M30" s="39">
        <f t="shared" si="2"/>
        <v>22.400000000000002</v>
      </c>
      <c r="N30" s="39">
        <f t="shared" si="3"/>
        <v>67.177</v>
      </c>
      <c r="O30" s="20">
        <v>13</v>
      </c>
      <c r="P30" s="40"/>
    </row>
    <row r="31" spans="1:16" s="1" customFormat="1" ht="19.5" customHeight="1">
      <c r="A31" s="16">
        <v>14</v>
      </c>
      <c r="B31" s="30"/>
      <c r="C31" s="23" t="s">
        <v>47</v>
      </c>
      <c r="D31" s="19">
        <v>2</v>
      </c>
      <c r="E31" s="19">
        <v>4</v>
      </c>
      <c r="F31" s="19">
        <v>2</v>
      </c>
      <c r="G31" s="20">
        <f t="shared" si="0"/>
        <v>8</v>
      </c>
      <c r="H31" s="29">
        <v>44</v>
      </c>
      <c r="I31" s="29">
        <v>26.64</v>
      </c>
      <c r="J31" s="21">
        <v>17.677</v>
      </c>
      <c r="K31" s="39">
        <f t="shared" si="1"/>
        <v>35.327</v>
      </c>
      <c r="L31" s="21">
        <v>59</v>
      </c>
      <c r="M31" s="39">
        <f t="shared" si="2"/>
        <v>23.6</v>
      </c>
      <c r="N31" s="39">
        <f t="shared" si="3"/>
        <v>66.92699999999999</v>
      </c>
      <c r="O31" s="20">
        <v>14</v>
      </c>
      <c r="P31" s="41"/>
    </row>
    <row r="32" spans="1:16" s="1" customFormat="1" ht="19.5" customHeight="1">
      <c r="A32" s="16">
        <v>15</v>
      </c>
      <c r="B32" s="30"/>
      <c r="C32" s="23" t="s">
        <v>48</v>
      </c>
      <c r="D32" s="19">
        <v>6</v>
      </c>
      <c r="E32" s="19">
        <v>4</v>
      </c>
      <c r="F32" s="19">
        <v>2</v>
      </c>
      <c r="G32" s="20">
        <f t="shared" si="0"/>
        <v>12</v>
      </c>
      <c r="H32" s="29">
        <v>43.25</v>
      </c>
      <c r="I32" s="29">
        <v>26.221875</v>
      </c>
      <c r="J32" s="21">
        <v>17.5333333333333</v>
      </c>
      <c r="K32" s="39">
        <f t="shared" si="1"/>
        <v>34.802</v>
      </c>
      <c r="L32" s="21">
        <v>50</v>
      </c>
      <c r="M32" s="39">
        <f t="shared" si="2"/>
        <v>20</v>
      </c>
      <c r="N32" s="39">
        <f t="shared" si="3"/>
        <v>66.80199999999999</v>
      </c>
      <c r="O32" s="20">
        <v>15</v>
      </c>
      <c r="P32" s="40"/>
    </row>
    <row r="33" spans="1:16" s="1" customFormat="1" ht="19.5" customHeight="1">
      <c r="A33" s="16">
        <v>16</v>
      </c>
      <c r="B33" s="30"/>
      <c r="C33" s="23" t="s">
        <v>49</v>
      </c>
      <c r="D33" s="19">
        <v>2</v>
      </c>
      <c r="E33" s="19">
        <v>4</v>
      </c>
      <c r="F33" s="19">
        <v>2</v>
      </c>
      <c r="G33" s="20">
        <f t="shared" si="0"/>
        <v>8</v>
      </c>
      <c r="H33" s="29">
        <v>44.875</v>
      </c>
      <c r="I33" s="46">
        <v>26.68125</v>
      </c>
      <c r="J33" s="21">
        <v>16.8380952380952</v>
      </c>
      <c r="K33" s="39">
        <f t="shared" si="1"/>
        <v>35.358</v>
      </c>
      <c r="L33" s="21">
        <v>58</v>
      </c>
      <c r="M33" s="39">
        <f t="shared" si="2"/>
        <v>23.200000000000003</v>
      </c>
      <c r="N33" s="39">
        <f t="shared" si="3"/>
        <v>66.55799999999999</v>
      </c>
      <c r="O33" s="20">
        <v>16</v>
      </c>
      <c r="P33" s="40"/>
    </row>
    <row r="34" spans="1:16" s="1" customFormat="1" ht="19.5" customHeight="1">
      <c r="A34" s="16">
        <v>17</v>
      </c>
      <c r="B34" s="30"/>
      <c r="C34" s="23" t="s">
        <v>50</v>
      </c>
      <c r="D34" s="19">
        <v>6</v>
      </c>
      <c r="E34" s="19">
        <v>5</v>
      </c>
      <c r="F34" s="19">
        <v>6</v>
      </c>
      <c r="G34" s="20">
        <f t="shared" si="0"/>
        <v>17</v>
      </c>
      <c r="H34" s="21">
        <v>44.75</v>
      </c>
      <c r="I34" s="21">
        <v>20.1</v>
      </c>
      <c r="J34" s="21">
        <v>16.4333333333333</v>
      </c>
      <c r="K34" s="39">
        <f t="shared" si="1"/>
        <v>32.513</v>
      </c>
      <c r="L34" s="21">
        <v>41.5</v>
      </c>
      <c r="M34" s="39">
        <f t="shared" si="2"/>
        <v>16.6</v>
      </c>
      <c r="N34" s="39">
        <f t="shared" si="3"/>
        <v>66.113</v>
      </c>
      <c r="O34" s="20">
        <v>17</v>
      </c>
      <c r="P34" s="40"/>
    </row>
    <row r="35" spans="1:16" s="1" customFormat="1" ht="19.5" customHeight="1">
      <c r="A35" s="16">
        <v>18</v>
      </c>
      <c r="B35" s="30"/>
      <c r="C35" s="23" t="s">
        <v>51</v>
      </c>
      <c r="D35" s="19">
        <v>2</v>
      </c>
      <c r="E35" s="19">
        <v>6</v>
      </c>
      <c r="F35" s="19">
        <v>0</v>
      </c>
      <c r="G35" s="20">
        <f t="shared" si="0"/>
        <v>8</v>
      </c>
      <c r="H35" s="21">
        <v>43.75</v>
      </c>
      <c r="I35" s="21">
        <v>25.4625</v>
      </c>
      <c r="J35" s="21">
        <v>17.48</v>
      </c>
      <c r="K35" s="39">
        <f t="shared" si="1"/>
        <v>34.677</v>
      </c>
      <c r="L35" s="21">
        <v>57</v>
      </c>
      <c r="M35" s="39">
        <f t="shared" si="2"/>
        <v>22.8</v>
      </c>
      <c r="N35" s="39">
        <f t="shared" si="3"/>
        <v>65.477</v>
      </c>
      <c r="O35" s="20">
        <v>18</v>
      </c>
      <c r="P35" s="40"/>
    </row>
    <row r="36" spans="1:16" s="1" customFormat="1" ht="19.5" customHeight="1">
      <c r="A36" s="16">
        <v>19</v>
      </c>
      <c r="B36" s="30"/>
      <c r="C36" s="28" t="s">
        <v>52</v>
      </c>
      <c r="D36" s="19">
        <v>3</v>
      </c>
      <c r="E36" s="19">
        <v>4</v>
      </c>
      <c r="F36" s="19">
        <v>2</v>
      </c>
      <c r="G36" s="20">
        <f t="shared" si="0"/>
        <v>9</v>
      </c>
      <c r="H36" s="29">
        <v>42.375</v>
      </c>
      <c r="I36" s="29">
        <v>25.1</v>
      </c>
      <c r="J36" s="21">
        <v>16.908</v>
      </c>
      <c r="K36" s="39">
        <f t="shared" si="1"/>
        <v>33.753</v>
      </c>
      <c r="L36" s="21">
        <v>54.5</v>
      </c>
      <c r="M36" s="39">
        <f t="shared" si="2"/>
        <v>21.8</v>
      </c>
      <c r="N36" s="39">
        <f t="shared" si="3"/>
        <v>64.553</v>
      </c>
      <c r="O36" s="20">
        <v>19</v>
      </c>
      <c r="P36" s="12"/>
    </row>
    <row r="37" spans="1:16" s="1" customFormat="1" ht="19.5" customHeight="1">
      <c r="A37" s="16">
        <v>20</v>
      </c>
      <c r="B37" s="30"/>
      <c r="C37" s="23" t="s">
        <v>53</v>
      </c>
      <c r="D37" s="19">
        <v>2</v>
      </c>
      <c r="E37" s="19">
        <v>4</v>
      </c>
      <c r="F37" s="19">
        <v>0</v>
      </c>
      <c r="G37" s="20">
        <f t="shared" si="0"/>
        <v>6</v>
      </c>
      <c r="H37" s="21">
        <v>45</v>
      </c>
      <c r="I37" s="21">
        <v>26.7375</v>
      </c>
      <c r="J37" s="21">
        <v>17.0761904761905</v>
      </c>
      <c r="K37" s="39">
        <f t="shared" si="1"/>
        <v>35.525</v>
      </c>
      <c r="L37" s="21">
        <v>57</v>
      </c>
      <c r="M37" s="39">
        <f t="shared" si="2"/>
        <v>22.8</v>
      </c>
      <c r="N37" s="39">
        <f t="shared" si="3"/>
        <v>64.325</v>
      </c>
      <c r="O37" s="20">
        <v>20</v>
      </c>
      <c r="P37" s="40"/>
    </row>
    <row r="38" spans="1:16" s="1" customFormat="1" ht="19.5" customHeight="1">
      <c r="A38" s="16">
        <v>21</v>
      </c>
      <c r="B38" s="30"/>
      <c r="C38" s="23" t="s">
        <v>54</v>
      </c>
      <c r="D38" s="19">
        <v>3</v>
      </c>
      <c r="E38" s="19">
        <v>3</v>
      </c>
      <c r="F38" s="19">
        <v>2</v>
      </c>
      <c r="G38" s="20">
        <f t="shared" si="0"/>
        <v>8</v>
      </c>
      <c r="H38" s="21">
        <v>44.75</v>
      </c>
      <c r="I38" s="21">
        <v>24.346875</v>
      </c>
      <c r="J38" s="21">
        <v>15.4380952380952</v>
      </c>
      <c r="K38" s="39">
        <f t="shared" si="1"/>
        <v>33.814</v>
      </c>
      <c r="L38" s="21">
        <v>54</v>
      </c>
      <c r="M38" s="39">
        <f t="shared" si="2"/>
        <v>21.6</v>
      </c>
      <c r="N38" s="39">
        <f t="shared" si="3"/>
        <v>63.414</v>
      </c>
      <c r="O38" s="20">
        <v>21</v>
      </c>
      <c r="P38" s="40"/>
    </row>
    <row r="39" spans="1:16" s="1" customFormat="1" ht="19.5" customHeight="1">
      <c r="A39" s="16">
        <v>22</v>
      </c>
      <c r="B39" s="30"/>
      <c r="C39" s="23" t="s">
        <v>55</v>
      </c>
      <c r="D39" s="19">
        <v>5</v>
      </c>
      <c r="E39" s="19">
        <v>6</v>
      </c>
      <c r="F39" s="19">
        <v>0</v>
      </c>
      <c r="G39" s="20">
        <f t="shared" si="0"/>
        <v>11</v>
      </c>
      <c r="H39" s="29">
        <v>44.5</v>
      </c>
      <c r="I39" s="46">
        <v>26.446875</v>
      </c>
      <c r="J39" s="21">
        <v>17.047619047619</v>
      </c>
      <c r="K39" s="39">
        <f t="shared" si="1"/>
        <v>35.198</v>
      </c>
      <c r="L39" s="21">
        <v>42.5</v>
      </c>
      <c r="M39" s="39">
        <f t="shared" si="2"/>
        <v>17</v>
      </c>
      <c r="N39" s="39">
        <f t="shared" si="3"/>
        <v>63.198</v>
      </c>
      <c r="O39" s="20">
        <v>22</v>
      </c>
      <c r="P39" s="40"/>
    </row>
    <row r="40" spans="1:16" s="1" customFormat="1" ht="19.5" customHeight="1">
      <c r="A40" s="16">
        <v>23</v>
      </c>
      <c r="B40" s="30"/>
      <c r="C40" s="23" t="s">
        <v>56</v>
      </c>
      <c r="D40" s="19">
        <v>2</v>
      </c>
      <c r="E40" s="19">
        <v>6</v>
      </c>
      <c r="F40" s="19">
        <v>0</v>
      </c>
      <c r="G40" s="20">
        <f t="shared" si="0"/>
        <v>8</v>
      </c>
      <c r="H40" s="21">
        <v>43.125</v>
      </c>
      <c r="I40" s="21">
        <v>26.165625</v>
      </c>
      <c r="J40" s="21">
        <v>16.6190476190476</v>
      </c>
      <c r="K40" s="39">
        <f t="shared" si="1"/>
        <v>34.364</v>
      </c>
      <c r="L40" s="21">
        <v>50</v>
      </c>
      <c r="M40" s="39">
        <f t="shared" si="2"/>
        <v>20</v>
      </c>
      <c r="N40" s="39">
        <f t="shared" si="3"/>
        <v>62.364</v>
      </c>
      <c r="O40" s="20">
        <v>23</v>
      </c>
      <c r="P40" s="40"/>
    </row>
    <row r="41" spans="1:16" s="1" customFormat="1" ht="19.5" customHeight="1">
      <c r="A41" s="16">
        <v>24</v>
      </c>
      <c r="B41" s="30"/>
      <c r="C41" s="23" t="s">
        <v>57</v>
      </c>
      <c r="D41" s="19">
        <v>6</v>
      </c>
      <c r="E41" s="19">
        <v>6</v>
      </c>
      <c r="F41" s="19">
        <v>2</v>
      </c>
      <c r="G41" s="20">
        <f t="shared" si="0"/>
        <v>14</v>
      </c>
      <c r="H41" s="21">
        <v>43.125</v>
      </c>
      <c r="I41" s="21">
        <v>26.0485714285714</v>
      </c>
      <c r="J41" s="21">
        <v>17.0421052631579</v>
      </c>
      <c r="K41" s="39">
        <f t="shared" si="1"/>
        <v>34.486</v>
      </c>
      <c r="L41" s="21">
        <v>33</v>
      </c>
      <c r="M41" s="39">
        <f t="shared" si="2"/>
        <v>13.200000000000001</v>
      </c>
      <c r="N41" s="39">
        <f t="shared" si="3"/>
        <v>61.686</v>
      </c>
      <c r="O41" s="20">
        <v>24</v>
      </c>
      <c r="P41" s="40"/>
    </row>
    <row r="42" spans="1:16" s="1" customFormat="1" ht="19.5" customHeight="1">
      <c r="A42" s="16">
        <v>25</v>
      </c>
      <c r="B42" s="30"/>
      <c r="C42" s="23" t="s">
        <v>58</v>
      </c>
      <c r="D42" s="19">
        <v>2</v>
      </c>
      <c r="E42" s="19">
        <v>4</v>
      </c>
      <c r="F42" s="19">
        <v>0</v>
      </c>
      <c r="G42" s="20">
        <f t="shared" si="0"/>
        <v>6</v>
      </c>
      <c r="H42" s="29">
        <v>43.25</v>
      </c>
      <c r="I42" s="29">
        <v>25.978125</v>
      </c>
      <c r="J42" s="21">
        <v>17.17</v>
      </c>
      <c r="K42" s="39">
        <f t="shared" si="1"/>
        <v>34.559</v>
      </c>
      <c r="L42" s="21">
        <v>52</v>
      </c>
      <c r="M42" s="39">
        <f t="shared" si="2"/>
        <v>20.8</v>
      </c>
      <c r="N42" s="39">
        <f t="shared" si="3"/>
        <v>61.358999999999995</v>
      </c>
      <c r="O42" s="20">
        <v>25</v>
      </c>
      <c r="P42" s="40"/>
    </row>
    <row r="43" spans="1:16" s="1" customFormat="1" ht="19.5" customHeight="1">
      <c r="A43" s="16">
        <v>26</v>
      </c>
      <c r="B43" s="30"/>
      <c r="C43" s="23" t="s">
        <v>59</v>
      </c>
      <c r="D43" s="19">
        <v>6</v>
      </c>
      <c r="E43" s="19">
        <v>3</v>
      </c>
      <c r="F43" s="19">
        <v>2</v>
      </c>
      <c r="G43" s="20">
        <f t="shared" si="0"/>
        <v>11</v>
      </c>
      <c r="H43" s="29">
        <v>43.25</v>
      </c>
      <c r="I43" s="29">
        <v>26.4</v>
      </c>
      <c r="J43" s="21">
        <v>17.3372549019608</v>
      </c>
      <c r="K43" s="39">
        <f t="shared" si="1"/>
        <v>34.795</v>
      </c>
      <c r="L43" s="21">
        <v>38</v>
      </c>
      <c r="M43" s="39">
        <f t="shared" si="2"/>
        <v>15.200000000000001</v>
      </c>
      <c r="N43" s="39">
        <f t="shared" si="3"/>
        <v>60.995000000000005</v>
      </c>
      <c r="O43" s="20">
        <v>26</v>
      </c>
      <c r="P43" s="40"/>
    </row>
    <row r="44" spans="1:16" s="1" customFormat="1" ht="19.5" customHeight="1">
      <c r="A44" s="16">
        <v>27</v>
      </c>
      <c r="B44" s="30"/>
      <c r="C44" s="23" t="s">
        <v>60</v>
      </c>
      <c r="D44" s="19">
        <v>3</v>
      </c>
      <c r="E44" s="19">
        <v>4</v>
      </c>
      <c r="F44" s="19">
        <v>2</v>
      </c>
      <c r="G44" s="20">
        <f t="shared" si="0"/>
        <v>9</v>
      </c>
      <c r="H44" s="21">
        <v>43.125</v>
      </c>
      <c r="I44" s="21">
        <v>26.221875</v>
      </c>
      <c r="J44" s="21">
        <v>16.7333333333333</v>
      </c>
      <c r="K44" s="39">
        <f t="shared" si="1"/>
        <v>34.432</v>
      </c>
      <c r="L44" s="21">
        <v>34</v>
      </c>
      <c r="M44" s="39">
        <f t="shared" si="2"/>
        <v>13.600000000000001</v>
      </c>
      <c r="N44" s="39">
        <f t="shared" si="3"/>
        <v>57.032000000000004</v>
      </c>
      <c r="O44" s="20">
        <v>27</v>
      </c>
      <c r="P44" s="40"/>
    </row>
    <row r="45" spans="1:16" s="1" customFormat="1" ht="19.5" customHeight="1">
      <c r="A45" s="16">
        <v>28</v>
      </c>
      <c r="B45" s="30"/>
      <c r="C45" s="23" t="s">
        <v>61</v>
      </c>
      <c r="D45" s="19">
        <v>2</v>
      </c>
      <c r="E45" s="19">
        <v>4</v>
      </c>
      <c r="F45" s="19">
        <v>0</v>
      </c>
      <c r="G45" s="20">
        <f t="shared" si="0"/>
        <v>6</v>
      </c>
      <c r="H45" s="29">
        <v>43.625</v>
      </c>
      <c r="I45" s="29">
        <v>27</v>
      </c>
      <c r="J45" s="21">
        <v>17.8333333333333</v>
      </c>
      <c r="K45" s="39">
        <f t="shared" si="1"/>
        <v>35.383</v>
      </c>
      <c r="L45" s="21">
        <v>39</v>
      </c>
      <c r="M45" s="39">
        <f t="shared" si="2"/>
        <v>15.600000000000001</v>
      </c>
      <c r="N45" s="39">
        <f t="shared" si="3"/>
        <v>56.983000000000004</v>
      </c>
      <c r="O45" s="20">
        <v>28</v>
      </c>
      <c r="P45" s="40"/>
    </row>
    <row r="46" spans="1:16" s="1" customFormat="1" ht="19.5" customHeight="1">
      <c r="A46" s="16">
        <v>29</v>
      </c>
      <c r="B46" s="30"/>
      <c r="C46" s="23" t="s">
        <v>62</v>
      </c>
      <c r="D46" s="19">
        <v>6</v>
      </c>
      <c r="E46" s="19">
        <v>3</v>
      </c>
      <c r="F46" s="19">
        <v>2</v>
      </c>
      <c r="G46" s="20">
        <f t="shared" si="0"/>
        <v>11</v>
      </c>
      <c r="H46" s="29">
        <v>43.5</v>
      </c>
      <c r="I46" s="46">
        <v>25.7142857142857</v>
      </c>
      <c r="J46" s="21">
        <v>16.9565217391304</v>
      </c>
      <c r="K46" s="39">
        <f t="shared" si="1"/>
        <v>34.468</v>
      </c>
      <c r="L46" s="21">
        <v>28</v>
      </c>
      <c r="M46" s="39">
        <f t="shared" si="2"/>
        <v>11.200000000000001</v>
      </c>
      <c r="N46" s="39">
        <f t="shared" si="3"/>
        <v>56.668000000000006</v>
      </c>
      <c r="O46" s="20">
        <v>29</v>
      </c>
      <c r="P46" s="12"/>
    </row>
    <row r="47" spans="1:16" s="1" customFormat="1" ht="19.5" customHeight="1">
      <c r="A47" s="16">
        <v>30</v>
      </c>
      <c r="B47" s="30"/>
      <c r="C47" s="28" t="s">
        <v>63</v>
      </c>
      <c r="D47" s="20">
        <v>1</v>
      </c>
      <c r="E47" s="20">
        <v>4</v>
      </c>
      <c r="F47" s="20">
        <v>2</v>
      </c>
      <c r="G47" s="20">
        <f t="shared" si="0"/>
        <v>7</v>
      </c>
      <c r="H47" s="29">
        <v>40.5</v>
      </c>
      <c r="I47" s="29">
        <v>26.1782608695652</v>
      </c>
      <c r="J47" s="21">
        <v>16.7481481481482</v>
      </c>
      <c r="K47" s="39">
        <f t="shared" si="1"/>
        <v>33.371</v>
      </c>
      <c r="L47" s="42">
        <v>39</v>
      </c>
      <c r="M47" s="39">
        <f t="shared" si="2"/>
        <v>15.600000000000001</v>
      </c>
      <c r="N47" s="39">
        <f t="shared" si="3"/>
        <v>55.971000000000004</v>
      </c>
      <c r="O47" s="20">
        <v>30</v>
      </c>
      <c r="P47" s="40"/>
    </row>
    <row r="48" spans="1:16" s="1" customFormat="1" ht="19.5" customHeight="1">
      <c r="A48" s="16">
        <v>31</v>
      </c>
      <c r="B48" s="30"/>
      <c r="C48" s="28" t="s">
        <v>64</v>
      </c>
      <c r="D48" s="19">
        <v>2</v>
      </c>
      <c r="E48" s="19">
        <v>4</v>
      </c>
      <c r="F48" s="19">
        <v>0</v>
      </c>
      <c r="G48" s="20">
        <f t="shared" si="0"/>
        <v>6</v>
      </c>
      <c r="H48" s="29">
        <v>39.5</v>
      </c>
      <c r="I48" s="29">
        <v>25.5631578947368</v>
      </c>
      <c r="J48" s="21">
        <v>16.2962962962963</v>
      </c>
      <c r="K48" s="39">
        <f t="shared" si="1"/>
        <v>32.544</v>
      </c>
      <c r="L48" s="42">
        <v>43</v>
      </c>
      <c r="M48" s="39">
        <f t="shared" si="2"/>
        <v>17.2</v>
      </c>
      <c r="N48" s="39">
        <f t="shared" si="3"/>
        <v>55.744</v>
      </c>
      <c r="O48" s="20">
        <v>31</v>
      </c>
      <c r="P48" s="40"/>
    </row>
    <row r="49" spans="1:16" s="1" customFormat="1" ht="19.5" customHeight="1">
      <c r="A49" s="16">
        <v>32</v>
      </c>
      <c r="B49" s="30"/>
      <c r="C49" s="23" t="s">
        <v>65</v>
      </c>
      <c r="D49" s="19">
        <v>2</v>
      </c>
      <c r="E49" s="19">
        <v>4</v>
      </c>
      <c r="F49" s="19">
        <v>0</v>
      </c>
      <c r="G49" s="20">
        <f t="shared" si="0"/>
        <v>6</v>
      </c>
      <c r="H49" s="29">
        <v>44.5</v>
      </c>
      <c r="I49" s="29">
        <v>25.8</v>
      </c>
      <c r="J49" s="21">
        <v>17.2285714285714</v>
      </c>
      <c r="K49" s="39">
        <f t="shared" si="1"/>
        <v>35.011</v>
      </c>
      <c r="L49" s="21">
        <v>36</v>
      </c>
      <c r="M49" s="39">
        <f t="shared" si="2"/>
        <v>14.4</v>
      </c>
      <c r="N49" s="39">
        <f t="shared" si="3"/>
        <v>55.411</v>
      </c>
      <c r="O49" s="20">
        <v>32</v>
      </c>
      <c r="P49" s="40"/>
    </row>
    <row r="50" spans="1:16" s="1" customFormat="1" ht="19.5" customHeight="1">
      <c r="A50" s="16">
        <v>33</v>
      </c>
      <c r="B50" s="30"/>
      <c r="C50" s="23" t="s">
        <v>66</v>
      </c>
      <c r="D50" s="19">
        <v>3</v>
      </c>
      <c r="E50" s="19">
        <v>4</v>
      </c>
      <c r="F50" s="19">
        <v>0</v>
      </c>
      <c r="G50" s="20">
        <f t="shared" si="0"/>
        <v>7</v>
      </c>
      <c r="H50" s="29">
        <v>44.25</v>
      </c>
      <c r="I50" s="29">
        <v>25.95</v>
      </c>
      <c r="J50" s="21">
        <v>17.1047619047619</v>
      </c>
      <c r="K50" s="39">
        <f t="shared" si="1"/>
        <v>34.922</v>
      </c>
      <c r="L50" s="21">
        <v>32.5</v>
      </c>
      <c r="M50" s="39">
        <f t="shared" si="2"/>
        <v>13</v>
      </c>
      <c r="N50" s="39">
        <f t="shared" si="3"/>
        <v>54.922</v>
      </c>
      <c r="O50" s="20">
        <v>33</v>
      </c>
      <c r="P50" s="40"/>
    </row>
    <row r="51" spans="6:14" s="1" customFormat="1" ht="19.5" customHeight="1">
      <c r="F51" s="4"/>
      <c r="H51" s="5"/>
      <c r="I51" s="5"/>
      <c r="J51" s="5"/>
      <c r="K51" s="6"/>
      <c r="L51" s="7"/>
      <c r="M51" s="8"/>
      <c r="N51" s="6"/>
    </row>
    <row r="52" spans="4:14" s="1" customFormat="1" ht="19.5" customHeight="1">
      <c r="D52" s="3"/>
      <c r="E52" s="3"/>
      <c r="F52" s="4"/>
      <c r="H52" s="5"/>
      <c r="I52" s="5"/>
      <c r="J52" s="5"/>
      <c r="K52" s="6"/>
      <c r="L52" s="7"/>
      <c r="M52" s="8"/>
      <c r="N52" s="6"/>
    </row>
    <row r="53" spans="4:14" s="1" customFormat="1" ht="19.5" customHeight="1">
      <c r="D53" s="3"/>
      <c r="E53" s="3"/>
      <c r="F53" s="4"/>
      <c r="H53" s="5"/>
      <c r="I53" s="5"/>
      <c r="J53" s="5"/>
      <c r="K53" s="6"/>
      <c r="L53" s="7"/>
      <c r="M53" s="8"/>
      <c r="N53" s="6"/>
    </row>
    <row r="54" spans="4:14" s="1" customFormat="1" ht="19.5" customHeight="1">
      <c r="D54" s="3"/>
      <c r="E54" s="3"/>
      <c r="F54" s="4"/>
      <c r="H54" s="5"/>
      <c r="I54" s="5"/>
      <c r="J54" s="5"/>
      <c r="K54" s="6"/>
      <c r="L54" s="7"/>
      <c r="M54" s="8"/>
      <c r="N54" s="6"/>
    </row>
    <row r="55" spans="4:14" s="1" customFormat="1" ht="19.5" customHeight="1">
      <c r="D55" s="3"/>
      <c r="E55" s="3"/>
      <c r="F55" s="4"/>
      <c r="H55" s="5"/>
      <c r="I55" s="5"/>
      <c r="J55" s="5"/>
      <c r="K55" s="6"/>
      <c r="L55" s="7"/>
      <c r="M55" s="8"/>
      <c r="N55" s="6"/>
    </row>
    <row r="56" spans="4:14" s="1" customFormat="1" ht="19.5" customHeight="1">
      <c r="D56" s="3"/>
      <c r="E56" s="3"/>
      <c r="F56" s="4"/>
      <c r="H56" s="5"/>
      <c r="I56" s="5"/>
      <c r="J56" s="5"/>
      <c r="K56" s="6"/>
      <c r="L56" s="7"/>
      <c r="M56" s="8"/>
      <c r="N56" s="6"/>
    </row>
    <row r="57" spans="4:14" s="1" customFormat="1" ht="19.5" customHeight="1">
      <c r="D57" s="3"/>
      <c r="E57" s="3"/>
      <c r="F57" s="4"/>
      <c r="H57" s="5"/>
      <c r="I57" s="5"/>
      <c r="J57" s="5"/>
      <c r="K57" s="6"/>
      <c r="L57" s="7"/>
      <c r="M57" s="8"/>
      <c r="N57" s="6"/>
    </row>
    <row r="58" spans="4:14" s="1" customFormat="1" ht="19.5" customHeight="1">
      <c r="D58" s="3"/>
      <c r="E58" s="3"/>
      <c r="F58" s="4"/>
      <c r="H58" s="5"/>
      <c r="I58" s="5"/>
      <c r="J58" s="5"/>
      <c r="K58" s="6"/>
      <c r="L58" s="7"/>
      <c r="M58" s="8"/>
      <c r="N58" s="6"/>
    </row>
    <row r="59" spans="4:14" s="1" customFormat="1" ht="19.5" customHeight="1">
      <c r="D59" s="3"/>
      <c r="E59" s="3"/>
      <c r="F59" s="4"/>
      <c r="H59" s="5"/>
      <c r="I59" s="5"/>
      <c r="J59" s="5"/>
      <c r="K59" s="6"/>
      <c r="L59" s="7"/>
      <c r="M59" s="8"/>
      <c r="N59" s="6"/>
    </row>
    <row r="60" spans="4:14" s="1" customFormat="1" ht="19.5" customHeight="1">
      <c r="D60" s="3"/>
      <c r="E60" s="3"/>
      <c r="F60" s="4"/>
      <c r="H60" s="5"/>
      <c r="I60" s="5"/>
      <c r="J60" s="5"/>
      <c r="K60" s="6"/>
      <c r="L60" s="7"/>
      <c r="M60" s="8"/>
      <c r="N60" s="6"/>
    </row>
    <row r="61" spans="4:14" s="1" customFormat="1" ht="19.5" customHeight="1">
      <c r="D61" s="3"/>
      <c r="E61" s="3"/>
      <c r="F61" s="4"/>
      <c r="H61" s="5"/>
      <c r="I61" s="5"/>
      <c r="J61" s="5"/>
      <c r="K61" s="6"/>
      <c r="L61" s="7"/>
      <c r="M61" s="8"/>
      <c r="N61" s="6"/>
    </row>
    <row r="62" spans="4:14" s="1" customFormat="1" ht="19.5" customHeight="1">
      <c r="D62" s="3"/>
      <c r="E62" s="3"/>
      <c r="F62" s="4"/>
      <c r="H62" s="5"/>
      <c r="I62" s="5"/>
      <c r="J62" s="5"/>
      <c r="K62" s="6"/>
      <c r="L62" s="7"/>
      <c r="M62" s="8"/>
      <c r="N62" s="6"/>
    </row>
    <row r="63" spans="4:14" s="1" customFormat="1" ht="19.5" customHeight="1">
      <c r="D63" s="3"/>
      <c r="E63" s="3"/>
      <c r="F63" s="4"/>
      <c r="H63" s="5"/>
      <c r="I63" s="5"/>
      <c r="J63" s="5"/>
      <c r="K63" s="6"/>
      <c r="L63" s="7"/>
      <c r="M63" s="8"/>
      <c r="N63" s="6"/>
    </row>
    <row r="64" spans="4:14" s="1" customFormat="1" ht="19.5" customHeight="1">
      <c r="D64" s="3"/>
      <c r="E64" s="3"/>
      <c r="F64" s="4"/>
      <c r="H64" s="5"/>
      <c r="I64" s="5"/>
      <c r="J64" s="5"/>
      <c r="K64" s="6"/>
      <c r="L64" s="7"/>
      <c r="M64" s="8"/>
      <c r="N64" s="6"/>
    </row>
    <row r="65" spans="4:14" s="1" customFormat="1" ht="19.5" customHeight="1">
      <c r="D65" s="3"/>
      <c r="E65" s="3"/>
      <c r="F65" s="4"/>
      <c r="H65" s="5"/>
      <c r="I65" s="5"/>
      <c r="J65" s="5"/>
      <c r="K65" s="6"/>
      <c r="L65" s="7"/>
      <c r="M65" s="8"/>
      <c r="N65" s="6"/>
    </row>
    <row r="66" spans="4:14" s="1" customFormat="1" ht="19.5" customHeight="1">
      <c r="D66" s="3"/>
      <c r="E66" s="3"/>
      <c r="F66" s="4"/>
      <c r="H66" s="5"/>
      <c r="I66" s="5"/>
      <c r="J66" s="5"/>
      <c r="K66" s="6"/>
      <c r="L66" s="7"/>
      <c r="M66" s="8"/>
      <c r="N66" s="6"/>
    </row>
    <row r="67" spans="4:14" s="1" customFormat="1" ht="19.5" customHeight="1">
      <c r="D67" s="3"/>
      <c r="E67" s="3"/>
      <c r="F67" s="4"/>
      <c r="H67" s="5"/>
      <c r="I67" s="5"/>
      <c r="J67" s="5"/>
      <c r="K67" s="6"/>
      <c r="L67" s="7"/>
      <c r="M67" s="8"/>
      <c r="N67" s="6"/>
    </row>
    <row r="68" spans="4:14" s="1" customFormat="1" ht="19.5" customHeight="1">
      <c r="D68" s="3"/>
      <c r="E68" s="3"/>
      <c r="F68" s="4"/>
      <c r="H68" s="5"/>
      <c r="I68" s="5"/>
      <c r="J68" s="5"/>
      <c r="K68" s="6"/>
      <c r="L68" s="7"/>
      <c r="M68" s="8"/>
      <c r="N68" s="6"/>
    </row>
    <row r="69" spans="4:14" s="1" customFormat="1" ht="19.5" customHeight="1">
      <c r="D69" s="3"/>
      <c r="E69" s="3"/>
      <c r="F69" s="4"/>
      <c r="H69" s="5"/>
      <c r="I69" s="5"/>
      <c r="J69" s="5"/>
      <c r="K69" s="6"/>
      <c r="L69" s="7"/>
      <c r="M69" s="8"/>
      <c r="N69" s="6"/>
    </row>
    <row r="70" spans="4:14" s="1" customFormat="1" ht="19.5" customHeight="1">
      <c r="D70" s="3"/>
      <c r="E70" s="3"/>
      <c r="F70" s="4"/>
      <c r="H70" s="5"/>
      <c r="I70" s="5"/>
      <c r="J70" s="5"/>
      <c r="K70" s="6"/>
      <c r="L70" s="7"/>
      <c r="M70" s="8"/>
      <c r="N70" s="6"/>
    </row>
    <row r="71" spans="4:14" s="1" customFormat="1" ht="19.5" customHeight="1">
      <c r="D71" s="3"/>
      <c r="E71" s="3"/>
      <c r="F71" s="4"/>
      <c r="H71" s="5"/>
      <c r="I71" s="5"/>
      <c r="J71" s="5"/>
      <c r="K71" s="6"/>
      <c r="L71" s="7"/>
      <c r="M71" s="8"/>
      <c r="N71" s="6"/>
    </row>
    <row r="72" spans="4:14" s="1" customFormat="1" ht="19.5" customHeight="1">
      <c r="D72" s="3"/>
      <c r="E72" s="3"/>
      <c r="F72" s="4"/>
      <c r="H72" s="5"/>
      <c r="I72" s="5"/>
      <c r="J72" s="5"/>
      <c r="K72" s="6"/>
      <c r="L72" s="7"/>
      <c r="M72" s="8"/>
      <c r="N72" s="6"/>
    </row>
    <row r="73" spans="4:14" s="1" customFormat="1" ht="19.5" customHeight="1">
      <c r="D73" s="3"/>
      <c r="E73" s="3"/>
      <c r="F73" s="4"/>
      <c r="H73" s="5"/>
      <c r="I73" s="5"/>
      <c r="J73" s="5"/>
      <c r="K73" s="6"/>
      <c r="L73" s="7"/>
      <c r="M73" s="8"/>
      <c r="N73" s="6"/>
    </row>
    <row r="74" spans="4:14" s="1" customFormat="1" ht="19.5" customHeight="1">
      <c r="D74" s="3"/>
      <c r="E74" s="3"/>
      <c r="F74" s="4"/>
      <c r="H74" s="5"/>
      <c r="I74" s="5"/>
      <c r="J74" s="5"/>
      <c r="K74" s="6"/>
      <c r="L74" s="7"/>
      <c r="M74" s="8"/>
      <c r="N74" s="6"/>
    </row>
    <row r="75" spans="4:14" s="1" customFormat="1" ht="19.5" customHeight="1">
      <c r="D75" s="3"/>
      <c r="E75" s="3"/>
      <c r="F75" s="4"/>
      <c r="H75" s="5"/>
      <c r="I75" s="5"/>
      <c r="J75" s="5"/>
      <c r="K75" s="6"/>
      <c r="L75" s="7"/>
      <c r="M75" s="8"/>
      <c r="N75" s="6"/>
    </row>
    <row r="76" spans="4:14" s="1" customFormat="1" ht="19.5" customHeight="1">
      <c r="D76" s="3"/>
      <c r="E76" s="3"/>
      <c r="F76" s="4"/>
      <c r="H76" s="5"/>
      <c r="I76" s="5"/>
      <c r="J76" s="5"/>
      <c r="K76" s="6"/>
      <c r="L76" s="7"/>
      <c r="M76" s="8"/>
      <c r="N76" s="6"/>
    </row>
    <row r="77" spans="4:14" s="1" customFormat="1" ht="19.5" customHeight="1">
      <c r="D77" s="3"/>
      <c r="E77" s="3"/>
      <c r="F77" s="4"/>
      <c r="H77" s="5"/>
      <c r="I77" s="5"/>
      <c r="J77" s="5"/>
      <c r="K77" s="6"/>
      <c r="L77" s="7"/>
      <c r="M77" s="8"/>
      <c r="N77" s="6"/>
    </row>
    <row r="78" spans="4:14" s="1" customFormat="1" ht="19.5" customHeight="1">
      <c r="D78" s="3"/>
      <c r="E78" s="3"/>
      <c r="F78" s="4"/>
      <c r="H78" s="5"/>
      <c r="I78" s="5"/>
      <c r="J78" s="5"/>
      <c r="K78" s="6"/>
      <c r="L78" s="7"/>
      <c r="M78" s="8"/>
      <c r="N78" s="6"/>
    </row>
    <row r="79" spans="4:14" s="1" customFormat="1" ht="19.5" customHeight="1">
      <c r="D79" s="3"/>
      <c r="E79" s="3"/>
      <c r="F79" s="4"/>
      <c r="H79" s="5"/>
      <c r="I79" s="5"/>
      <c r="J79" s="5"/>
      <c r="K79" s="6"/>
      <c r="L79" s="7"/>
      <c r="M79" s="8"/>
      <c r="N79" s="6"/>
    </row>
    <row r="80" spans="4:14" s="1" customFormat="1" ht="19.5" customHeight="1">
      <c r="D80" s="3"/>
      <c r="E80" s="3"/>
      <c r="F80" s="4"/>
      <c r="H80" s="5"/>
      <c r="I80" s="5"/>
      <c r="J80" s="5"/>
      <c r="K80" s="6"/>
      <c r="L80" s="7"/>
      <c r="M80" s="8"/>
      <c r="N80" s="6"/>
    </row>
    <row r="81" spans="4:14" s="1" customFormat="1" ht="19.5" customHeight="1">
      <c r="D81" s="3"/>
      <c r="E81" s="3"/>
      <c r="F81" s="4"/>
      <c r="H81" s="5"/>
      <c r="I81" s="5"/>
      <c r="J81" s="5"/>
      <c r="K81" s="6"/>
      <c r="L81" s="7"/>
      <c r="M81" s="8"/>
      <c r="N81" s="6"/>
    </row>
    <row r="82" spans="4:14" s="1" customFormat="1" ht="19.5" customHeight="1">
      <c r="D82" s="3"/>
      <c r="E82" s="3"/>
      <c r="F82" s="4"/>
      <c r="H82" s="5"/>
      <c r="I82" s="5"/>
      <c r="J82" s="5"/>
      <c r="K82" s="6"/>
      <c r="L82" s="7"/>
      <c r="M82" s="8"/>
      <c r="N82" s="6"/>
    </row>
    <row r="83" spans="4:14" s="1" customFormat="1" ht="19.5" customHeight="1">
      <c r="D83" s="3"/>
      <c r="E83" s="3"/>
      <c r="F83" s="4"/>
      <c r="H83" s="5"/>
      <c r="I83" s="5"/>
      <c r="J83" s="5"/>
      <c r="K83" s="6"/>
      <c r="L83" s="7"/>
      <c r="M83" s="8"/>
      <c r="N83" s="6"/>
    </row>
    <row r="84" spans="4:14" s="1" customFormat="1" ht="19.5" customHeight="1">
      <c r="D84" s="3"/>
      <c r="E84" s="3"/>
      <c r="F84" s="4"/>
      <c r="H84" s="5"/>
      <c r="I84" s="5"/>
      <c r="J84" s="5"/>
      <c r="K84" s="6"/>
      <c r="L84" s="7"/>
      <c r="M84" s="8"/>
      <c r="N84" s="6"/>
    </row>
    <row r="85" spans="4:14" s="1" customFormat="1" ht="19.5" customHeight="1">
      <c r="D85" s="3"/>
      <c r="E85" s="3"/>
      <c r="F85" s="4"/>
      <c r="H85" s="5"/>
      <c r="I85" s="5"/>
      <c r="J85" s="5"/>
      <c r="K85" s="6"/>
      <c r="L85" s="7"/>
      <c r="M85" s="8"/>
      <c r="N85" s="6"/>
    </row>
    <row r="86" spans="4:14" s="1" customFormat="1" ht="19.5" customHeight="1">
      <c r="D86" s="3"/>
      <c r="E86" s="3"/>
      <c r="F86" s="4"/>
      <c r="H86" s="5"/>
      <c r="I86" s="5"/>
      <c r="J86" s="5"/>
      <c r="K86" s="6"/>
      <c r="L86" s="7"/>
      <c r="M86" s="8"/>
      <c r="N86" s="6"/>
    </row>
    <row r="87" spans="4:14" s="1" customFormat="1" ht="19.5" customHeight="1">
      <c r="D87" s="3"/>
      <c r="E87" s="3"/>
      <c r="F87" s="4"/>
      <c r="H87" s="5"/>
      <c r="I87" s="5"/>
      <c r="J87" s="5"/>
      <c r="K87" s="6"/>
      <c r="L87" s="7"/>
      <c r="M87" s="8"/>
      <c r="N87" s="6"/>
    </row>
    <row r="88" spans="4:14" s="1" customFormat="1" ht="19.5" customHeight="1">
      <c r="D88" s="3"/>
      <c r="E88" s="3"/>
      <c r="F88" s="4"/>
      <c r="H88" s="5"/>
      <c r="I88" s="5"/>
      <c r="J88" s="5"/>
      <c r="K88" s="6"/>
      <c r="L88" s="7"/>
      <c r="M88" s="8"/>
      <c r="N88" s="6"/>
    </row>
  </sheetData>
  <sheetProtection/>
  <autoFilter ref="A4:P50"/>
  <mergeCells count="24">
    <mergeCell ref="A1:P1"/>
    <mergeCell ref="D2:G2"/>
    <mergeCell ref="H2:K2"/>
    <mergeCell ref="L2:M2"/>
    <mergeCell ref="A2:A4"/>
    <mergeCell ref="B2:B4"/>
    <mergeCell ref="B5:B7"/>
    <mergeCell ref="B9:B10"/>
    <mergeCell ref="B12:B16"/>
    <mergeCell ref="B18:B50"/>
    <mergeCell ref="C2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2:N4"/>
    <mergeCell ref="O2:O4"/>
    <mergeCell ref="P2:P4"/>
  </mergeCells>
  <printOptions/>
  <pageMargins left="0.75" right="0.75" top="1" bottom="1" header="0.51" footer="0.51"/>
  <pageSetup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yangjunfeng</dc:creator>
  <cp:keywords/>
  <dc:description/>
  <cp:lastModifiedBy>yangjunfengwoqqcom</cp:lastModifiedBy>
  <dcterms:created xsi:type="dcterms:W3CDTF">2018-08-23T06:53:00Z</dcterms:created>
  <dcterms:modified xsi:type="dcterms:W3CDTF">2018-09-03T05:21:01Z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